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 PROGRESS Solicitations &amp; Contracts\IFB 05-25 - Mowing Services - RQS 900-0813240116 - DRAFTING IFB\1. Solicitation\"/>
    </mc:Choice>
  </mc:AlternateContent>
  <xr:revisionPtr revIDLastSave="0" documentId="13_ncr:1_{9B48BBC0-0CC9-4774-AA7A-9121BE5755CE}" xr6:coauthVersionLast="47" xr6:coauthVersionMax="47" xr10:uidLastSave="{00000000-0000-0000-0000-000000000000}"/>
  <bookViews>
    <workbookView xWindow="28980" yWindow="1560" windowWidth="28620" windowHeight="11385" xr2:uid="{135330AC-BA1A-474B-9CFB-DA150FF0FDF7}"/>
  </bookViews>
  <sheets>
    <sheet name="PRICE PAGES" sheetId="1" r:id="rId1"/>
  </sheets>
  <definedNames>
    <definedName name="_Hlk22721575" localSheetId="0">'PRICE PAGES'!$A$3</definedName>
    <definedName name="_Hlk23156376" localSheetId="0">'PRICE PAGES'!$A$44</definedName>
    <definedName name="_xlnm.Print_Area" localSheetId="0">'PRICE PAGES'!$A$1:$K$199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G61" i="1"/>
  <c r="G195" i="1"/>
  <c r="K195" i="1" s="1"/>
  <c r="G190" i="1"/>
  <c r="K190" i="1" s="1"/>
  <c r="G189" i="1"/>
  <c r="K189" i="1" s="1"/>
  <c r="G183" i="1"/>
  <c r="K183" i="1" s="1"/>
  <c r="G184" i="1"/>
  <c r="K184" i="1" s="1"/>
  <c r="G182" i="1"/>
  <c r="K182" i="1" s="1"/>
  <c r="G177" i="1"/>
  <c r="K177" i="1" s="1"/>
  <c r="C185" i="1"/>
  <c r="C114" i="1"/>
  <c r="G110" i="1"/>
  <c r="K110" i="1" s="1"/>
  <c r="G104" i="1"/>
  <c r="K104" i="1" s="1"/>
  <c r="C82" i="1"/>
  <c r="C42" i="1"/>
  <c r="G64" i="1"/>
  <c r="K64" i="1" s="1"/>
  <c r="G53" i="1"/>
  <c r="K53" i="1" s="1"/>
  <c r="G47" i="1"/>
  <c r="K47" i="1" s="1"/>
  <c r="G39" i="1"/>
  <c r="K39" i="1" s="1"/>
  <c r="G24" i="1"/>
  <c r="K24" i="1" s="1"/>
  <c r="G23" i="1"/>
  <c r="K23" i="1" s="1"/>
  <c r="G15" i="1"/>
  <c r="K15" i="1" s="1"/>
  <c r="G13" i="1"/>
  <c r="K13" i="1" s="1"/>
  <c r="G12" i="1"/>
  <c r="K12" i="1" s="1"/>
  <c r="G6" i="1"/>
  <c r="K6" i="1" s="1"/>
  <c r="J185" i="1" l="1"/>
  <c r="J196" i="1"/>
  <c r="C196" i="1"/>
  <c r="J191" i="1"/>
  <c r="C191" i="1"/>
  <c r="J178" i="1"/>
  <c r="C178" i="1"/>
  <c r="C173" i="1"/>
  <c r="C162" i="1"/>
  <c r="C157" i="1"/>
  <c r="C150" i="1"/>
  <c r="C124" i="1"/>
  <c r="G167" i="1" l="1"/>
  <c r="K167" i="1" s="1"/>
  <c r="G168" i="1"/>
  <c r="K168" i="1" s="1"/>
  <c r="G169" i="1"/>
  <c r="K169" i="1" s="1"/>
  <c r="G170" i="1"/>
  <c r="K170" i="1" s="1"/>
  <c r="G171" i="1"/>
  <c r="K171" i="1" s="1"/>
  <c r="G172" i="1"/>
  <c r="K172" i="1" s="1"/>
  <c r="G166" i="1"/>
  <c r="K166" i="1" s="1"/>
  <c r="G161" i="1"/>
  <c r="K161" i="1" s="1"/>
  <c r="J162" i="1" s="1"/>
  <c r="G155" i="1"/>
  <c r="K155" i="1" s="1"/>
  <c r="G156" i="1"/>
  <c r="K156" i="1" s="1"/>
  <c r="G154" i="1"/>
  <c r="K154" i="1" s="1"/>
  <c r="G128" i="1"/>
  <c r="K128" i="1" s="1"/>
  <c r="G129" i="1"/>
  <c r="K129" i="1" s="1"/>
  <c r="G130" i="1"/>
  <c r="K130" i="1" s="1"/>
  <c r="G131" i="1"/>
  <c r="K131" i="1" s="1"/>
  <c r="G132" i="1"/>
  <c r="K132" i="1" s="1"/>
  <c r="G133" i="1"/>
  <c r="K133" i="1" s="1"/>
  <c r="G134" i="1"/>
  <c r="K134" i="1" s="1"/>
  <c r="G135" i="1"/>
  <c r="K135" i="1" s="1"/>
  <c r="G136" i="1"/>
  <c r="K136" i="1" s="1"/>
  <c r="G137" i="1"/>
  <c r="K137" i="1" s="1"/>
  <c r="G138" i="1"/>
  <c r="K138" i="1" s="1"/>
  <c r="G139" i="1"/>
  <c r="K139" i="1" s="1"/>
  <c r="G140" i="1"/>
  <c r="K140" i="1" s="1"/>
  <c r="G141" i="1"/>
  <c r="K141" i="1" s="1"/>
  <c r="G142" i="1"/>
  <c r="K142" i="1" s="1"/>
  <c r="G143" i="1"/>
  <c r="K143" i="1" s="1"/>
  <c r="G144" i="1"/>
  <c r="K144" i="1" s="1"/>
  <c r="G145" i="1"/>
  <c r="K145" i="1" s="1"/>
  <c r="G146" i="1"/>
  <c r="K146" i="1" s="1"/>
  <c r="G147" i="1"/>
  <c r="K147" i="1" s="1"/>
  <c r="G148" i="1"/>
  <c r="K148" i="1" s="1"/>
  <c r="G149" i="1"/>
  <c r="K149" i="1" s="1"/>
  <c r="G119" i="1"/>
  <c r="K119" i="1" s="1"/>
  <c r="G120" i="1"/>
  <c r="K120" i="1" s="1"/>
  <c r="G121" i="1"/>
  <c r="K121" i="1" s="1"/>
  <c r="G122" i="1"/>
  <c r="K122" i="1" s="1"/>
  <c r="G123" i="1"/>
  <c r="K123" i="1" s="1"/>
  <c r="G118" i="1"/>
  <c r="K118" i="1" s="1"/>
  <c r="G87" i="1"/>
  <c r="K87" i="1" s="1"/>
  <c r="G88" i="1"/>
  <c r="K88" i="1" s="1"/>
  <c r="G89" i="1"/>
  <c r="K89" i="1" s="1"/>
  <c r="G90" i="1"/>
  <c r="K90" i="1" s="1"/>
  <c r="G91" i="1"/>
  <c r="K91" i="1" s="1"/>
  <c r="G92" i="1"/>
  <c r="K92" i="1" s="1"/>
  <c r="G93" i="1"/>
  <c r="K93" i="1" s="1"/>
  <c r="G94" i="1"/>
  <c r="K94" i="1" s="1"/>
  <c r="G95" i="1"/>
  <c r="K95" i="1" s="1"/>
  <c r="G96" i="1"/>
  <c r="K96" i="1" s="1"/>
  <c r="G97" i="1"/>
  <c r="K97" i="1" s="1"/>
  <c r="G98" i="1"/>
  <c r="K98" i="1" s="1"/>
  <c r="G99" i="1"/>
  <c r="K99" i="1" s="1"/>
  <c r="G100" i="1"/>
  <c r="K100" i="1" s="1"/>
  <c r="G101" i="1"/>
  <c r="K101" i="1" s="1"/>
  <c r="G102" i="1"/>
  <c r="K102" i="1" s="1"/>
  <c r="G103" i="1"/>
  <c r="K103" i="1" s="1"/>
  <c r="G105" i="1"/>
  <c r="K105" i="1" s="1"/>
  <c r="G106" i="1"/>
  <c r="K106" i="1" s="1"/>
  <c r="G107" i="1"/>
  <c r="K107" i="1" s="1"/>
  <c r="G108" i="1"/>
  <c r="K108" i="1" s="1"/>
  <c r="G109" i="1"/>
  <c r="K109" i="1" s="1"/>
  <c r="G111" i="1"/>
  <c r="K111" i="1" s="1"/>
  <c r="G112" i="1"/>
  <c r="K112" i="1" s="1"/>
  <c r="G113" i="1"/>
  <c r="K113" i="1" s="1"/>
  <c r="G86" i="1"/>
  <c r="K86" i="1" s="1"/>
  <c r="G48" i="1"/>
  <c r="K48" i="1" s="1"/>
  <c r="G49" i="1"/>
  <c r="K49" i="1" s="1"/>
  <c r="G50" i="1"/>
  <c r="K50" i="1" s="1"/>
  <c r="G51" i="1"/>
  <c r="K51" i="1" s="1"/>
  <c r="G52" i="1"/>
  <c r="K52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G60" i="1"/>
  <c r="K60" i="1" s="1"/>
  <c r="G62" i="1"/>
  <c r="K62" i="1" s="1"/>
  <c r="G63" i="1"/>
  <c r="K63" i="1" s="1"/>
  <c r="G65" i="1"/>
  <c r="K65" i="1" s="1"/>
  <c r="G66" i="1"/>
  <c r="K66" i="1" s="1"/>
  <c r="G67" i="1"/>
  <c r="K67" i="1" s="1"/>
  <c r="G68" i="1"/>
  <c r="K68" i="1" s="1"/>
  <c r="G69" i="1"/>
  <c r="K69" i="1" s="1"/>
  <c r="G70" i="1"/>
  <c r="K70" i="1" s="1"/>
  <c r="G71" i="1"/>
  <c r="K71" i="1" s="1"/>
  <c r="G72" i="1"/>
  <c r="K72" i="1" s="1"/>
  <c r="G73" i="1"/>
  <c r="K73" i="1" s="1"/>
  <c r="G74" i="1"/>
  <c r="K74" i="1" s="1"/>
  <c r="G75" i="1"/>
  <c r="K75" i="1" s="1"/>
  <c r="G76" i="1"/>
  <c r="K76" i="1" s="1"/>
  <c r="G77" i="1"/>
  <c r="K77" i="1" s="1"/>
  <c r="G78" i="1"/>
  <c r="K78" i="1" s="1"/>
  <c r="G79" i="1"/>
  <c r="K79" i="1" s="1"/>
  <c r="G80" i="1"/>
  <c r="K80" i="1" s="1"/>
  <c r="G81" i="1"/>
  <c r="K81" i="1" s="1"/>
  <c r="G46" i="1"/>
  <c r="K46" i="1" s="1"/>
  <c r="J157" i="1" l="1"/>
  <c r="J173" i="1"/>
  <c r="J150" i="1"/>
  <c r="J124" i="1"/>
  <c r="J82" i="1"/>
  <c r="J114" i="1"/>
  <c r="G4" i="1"/>
  <c r="K4" i="1" s="1"/>
  <c r="G5" i="1"/>
  <c r="K5" i="1" s="1"/>
  <c r="G7" i="1"/>
  <c r="K7" i="1" s="1"/>
  <c r="G8" i="1"/>
  <c r="K8" i="1" s="1"/>
  <c r="G9" i="1"/>
  <c r="K9" i="1" s="1"/>
  <c r="G10" i="1"/>
  <c r="K10" i="1" s="1"/>
  <c r="G11" i="1"/>
  <c r="K11" i="1" s="1"/>
  <c r="G14" i="1"/>
  <c r="K14" i="1" s="1"/>
  <c r="G16" i="1"/>
  <c r="K16" i="1" s="1"/>
  <c r="G17" i="1"/>
  <c r="K17" i="1" s="1"/>
  <c r="G18" i="1"/>
  <c r="K18" i="1" s="1"/>
  <c r="G19" i="1"/>
  <c r="K19" i="1" s="1"/>
  <c r="G20" i="1"/>
  <c r="K20" i="1" s="1"/>
  <c r="G21" i="1"/>
  <c r="K21" i="1" s="1"/>
  <c r="G22" i="1"/>
  <c r="K22" i="1" s="1"/>
  <c r="G25" i="1"/>
  <c r="K25" i="1" s="1"/>
  <c r="G26" i="1"/>
  <c r="K26" i="1" s="1"/>
  <c r="G27" i="1"/>
  <c r="K27" i="1" s="1"/>
  <c r="G28" i="1"/>
  <c r="K28" i="1" s="1"/>
  <c r="G29" i="1"/>
  <c r="K29" i="1" s="1"/>
  <c r="G31" i="1"/>
  <c r="K31" i="1" s="1"/>
  <c r="G32" i="1"/>
  <c r="K32" i="1" s="1"/>
  <c r="G30" i="1"/>
  <c r="K30" i="1" s="1"/>
  <c r="G33" i="1"/>
  <c r="K33" i="1" s="1"/>
  <c r="G34" i="1"/>
  <c r="K34" i="1" s="1"/>
  <c r="G35" i="1"/>
  <c r="K35" i="1" s="1"/>
  <c r="G36" i="1"/>
  <c r="K36" i="1" s="1"/>
  <c r="G37" i="1"/>
  <c r="K37" i="1" s="1"/>
  <c r="G38" i="1"/>
  <c r="K38" i="1" s="1"/>
  <c r="G40" i="1"/>
  <c r="K40" i="1" s="1"/>
  <c r="G41" i="1"/>
  <c r="K41" i="1" s="1"/>
  <c r="G3" i="1"/>
  <c r="K3" i="1" s="1"/>
  <c r="J42" i="1" l="1"/>
</calcChain>
</file>

<file path=xl/sharedStrings.xml><?xml version="1.0" encoding="utf-8"?>
<sst xmlns="http://schemas.openxmlformats.org/spreadsheetml/2006/main" count="853" uniqueCount="194">
  <si>
    <t>SECTION A:   CITY PARKS AND FACILITIES</t>
  </si>
  <si>
    <t>LOCATION</t>
  </si>
  <si>
    <t>ACREAGE</t>
  </si>
  <si>
    <t>COST PER ACRE</t>
  </si>
  <si>
    <t>COST PER MOW</t>
  </si>
  <si>
    <t>ESTIMATED MOWINGS PER YEAR</t>
  </si>
  <si>
    <t>LOCATION TOTAL</t>
  </si>
  <si>
    <t xml:space="preserve">Azalea Drive </t>
  </si>
  <si>
    <t>X</t>
  </si>
  <si>
    <t>=</t>
  </si>
  <si>
    <t xml:space="preserve">Beall Dawson Historical Park </t>
  </si>
  <si>
    <t xml:space="preserve">Bullards Park </t>
  </si>
  <si>
    <t>City Hall Campus</t>
  </si>
  <si>
    <t xml:space="preserve">Dawson Farm Park </t>
  </si>
  <si>
    <t xml:space="preserve">Friends Park </t>
  </si>
  <si>
    <t xml:space="preserve">Gilbert Triangle </t>
  </si>
  <si>
    <t>Glenora Park</t>
  </si>
  <si>
    <t>Horizon Hill Park</t>
  </si>
  <si>
    <t xml:space="preserve">Jacquilin T. Williams Park </t>
  </si>
  <si>
    <t xml:space="preserve">James Monroe Park </t>
  </si>
  <si>
    <t>Karma Academy</t>
  </si>
  <si>
    <t>Karn Park</t>
  </si>
  <si>
    <t>King Farm Homestead Park</t>
  </si>
  <si>
    <t>Lone Oak Park</t>
  </si>
  <si>
    <t>Mary Trumbo Park</t>
  </si>
  <si>
    <t>E. Middle Lane</t>
  </si>
  <si>
    <t>Millennium Gardens Park</t>
  </si>
  <si>
    <t>Monument Park</t>
  </si>
  <si>
    <t>Mount Vernon Place to Ritchie Parkway</t>
  </si>
  <si>
    <t>North Farm Park</t>
  </si>
  <si>
    <t>Potomac Woods Park</t>
  </si>
  <si>
    <t>Redgate Park</t>
  </si>
  <si>
    <t>Peg Sante Park</t>
  </si>
  <si>
    <t>Rockcrest Park</t>
  </si>
  <si>
    <t>Rockmead Park</t>
  </si>
  <si>
    <t>Rockville Civic Center Park</t>
  </si>
  <si>
    <t>Silver Rock Park</t>
  </si>
  <si>
    <t>Swim Center</t>
  </si>
  <si>
    <t>Veteran's Park</t>
  </si>
  <si>
    <t>Woottons Mill Park</t>
  </si>
  <si>
    <t>Woodley Gardens Park</t>
  </si>
  <si>
    <t>SECTION B:   CITY RIGHT OF WAYS</t>
  </si>
  <si>
    <t>Aintree Drive</t>
  </si>
  <si>
    <t>Bouldercrest Court</t>
  </si>
  <si>
    <t>Cabin John Parkway</t>
  </si>
  <si>
    <t>Crestview Court</t>
  </si>
  <si>
    <t>Crestview Drive</t>
  </si>
  <si>
    <t>Darnestown Road</t>
  </si>
  <si>
    <t>Eton Overlook</t>
  </si>
  <si>
    <t>Falls Road – bike path</t>
  </si>
  <si>
    <t>Falls Road – west side</t>
  </si>
  <si>
    <t>Gerard Court</t>
  </si>
  <si>
    <t>Great Falls Road</t>
  </si>
  <si>
    <t>Hurley Avenue – Woottons Mill Park</t>
  </si>
  <si>
    <t>Hurley Avenue at Route 28</t>
  </si>
  <si>
    <t>Maryland Avenue</t>
  </si>
  <si>
    <t>Monroe Street</t>
  </si>
  <si>
    <t>New Mark Esplanade</t>
  </si>
  <si>
    <t>Paulsboro Drive</t>
  </si>
  <si>
    <t>Richview Court</t>
  </si>
  <si>
    <t>Ritchie Parkway</t>
  </si>
  <si>
    <t>S. Fallsmead Way</t>
  </si>
  <si>
    <t>Scott Drive</t>
  </si>
  <si>
    <t>Seven Locks Road – medians at Twin Oaks</t>
  </si>
  <si>
    <t>Seven Locks Road – West side</t>
  </si>
  <si>
    <t>Tower Oaks Boulevard – Montrose to GEICO</t>
  </si>
  <si>
    <t>Tower Oaks Boulevard – Island at Montrose</t>
  </si>
  <si>
    <t>W. Lynfield Drive</t>
  </si>
  <si>
    <t xml:space="preserve">Watts Branch Parkway – field between Watts Branch Parkway &amp; Route 28 </t>
  </si>
  <si>
    <t>Watts Branch Parkway - area over bridge / hill side and bike path sides</t>
  </si>
  <si>
    <t xml:space="preserve">Watts Branch Parkway – right side </t>
  </si>
  <si>
    <t>Woodburn Road</t>
  </si>
  <si>
    <t>Wootton Parkway – between Seven Locks Road and Route 355</t>
  </si>
  <si>
    <t>Wootton Parkway – between Seven Locks Road and Darnestown Road</t>
  </si>
  <si>
    <t>SECTION C:   CITY RIGHT OF WAYS</t>
  </si>
  <si>
    <t>Anderson Park</t>
  </si>
  <si>
    <t>Avery Road</t>
  </si>
  <si>
    <t>Broadwood Drive</t>
  </si>
  <si>
    <t>College Parkway – Northwest side</t>
  </si>
  <si>
    <t>College Parkway – median at Route 355</t>
  </si>
  <si>
    <t>E. Gude Drive</t>
  </si>
  <si>
    <t>Cambridge Heights</t>
  </si>
  <si>
    <t>First Street Park</t>
  </si>
  <si>
    <t>First Street Median</t>
  </si>
  <si>
    <t>First Street</t>
  </si>
  <si>
    <t>Fordham Street</t>
  </si>
  <si>
    <t>Forest Avenue</t>
  </si>
  <si>
    <t>Gaither Road</t>
  </si>
  <si>
    <t>Halpine Road</t>
  </si>
  <si>
    <t>Nelson Street – both sides</t>
  </si>
  <si>
    <t>Nelson Street – 1000 block</t>
  </si>
  <si>
    <t>Pier Drive</t>
  </si>
  <si>
    <t>Princeton Place</t>
  </si>
  <si>
    <t>S. Stonestreet Ave.</t>
  </si>
  <si>
    <t>Route 28 &amp; Darnestown Road traffic island</t>
  </si>
  <si>
    <t>Twinbrook Bike Path</t>
  </si>
  <si>
    <t>Viers Mill Road</t>
  </si>
  <si>
    <t>W. Gude Drive – between Route 355 and I-270</t>
  </si>
  <si>
    <t>W. Gude Drive – between Research and W. Montgomery</t>
  </si>
  <si>
    <t>Winding Rose Drive</t>
  </si>
  <si>
    <t>Wintergreen Terrace</t>
  </si>
  <si>
    <t>SECTION D:   STATE RIGHT OF WAYS</t>
  </si>
  <si>
    <t>Route 355</t>
  </si>
  <si>
    <t>Route 586</t>
  </si>
  <si>
    <t xml:space="preserve">Route 28 – Route 586 (Veirs Mill Rd.) </t>
  </si>
  <si>
    <t>Route 911</t>
  </si>
  <si>
    <t>Route 28 – from Nelson Street to Hurley Avenue</t>
  </si>
  <si>
    <t>Route 28 – W. Montgomery Avenue from Research Boulevard to Shady Grove Road</t>
  </si>
  <si>
    <t>SECTION F1A:   STORMWATER MANAGEMENT</t>
  </si>
  <si>
    <t>SECTION F1B:   STORMWATER MANAGEMENT</t>
  </si>
  <si>
    <t>SECTION F2:   STORMWATER MANAGEMENT</t>
  </si>
  <si>
    <t>SECTION F3:   STORMWATER MANAGEMENT</t>
  </si>
  <si>
    <t>Carr Ave Water Tank</t>
  </si>
  <si>
    <t>Hunting Hill Water Tower</t>
  </si>
  <si>
    <t>Talbot Street Water Tower</t>
  </si>
  <si>
    <t>Fallsgrove Pumping Station</t>
  </si>
  <si>
    <t>Sandy Landing Water Treatment Plant</t>
  </si>
  <si>
    <t>Sandgringham Lane Pumping Station</t>
  </si>
  <si>
    <t>SECTION F1A TOTAL ACREAGE</t>
  </si>
  <si>
    <t>SECTION A TOTAL PRICE</t>
  </si>
  <si>
    <t>SECTION A TOTAL ACREAGE</t>
  </si>
  <si>
    <t>SECTION B TOTAL ACREAGE</t>
  </si>
  <si>
    <t>SECTION B TOTAL PRICE</t>
  </si>
  <si>
    <t>SECTION C TOTAL ACREAGE</t>
  </si>
  <si>
    <t>SECTION C TOTAL PRICE</t>
  </si>
  <si>
    <t>SECTION D TOTAL ACREAGE</t>
  </si>
  <si>
    <t>SECTION D TOTAL PRICE</t>
  </si>
  <si>
    <t>SECTION F1A TOTAL PRICE</t>
  </si>
  <si>
    <t>SECTION F1B TOTAL ACREAGE</t>
  </si>
  <si>
    <t>SECTION F1B TOTAL PRICE</t>
  </si>
  <si>
    <t>SECTION F2 TOTAL ACREAGE</t>
  </si>
  <si>
    <t>SECTION F2 TOTAL PRICE</t>
  </si>
  <si>
    <t>SECTION F3 TOTAL ACREAGE</t>
  </si>
  <si>
    <t>SECTION F3 TOTAL PRICE</t>
  </si>
  <si>
    <t>SECTION F4A TOTAL PRICE</t>
  </si>
  <si>
    <t>Calvin Park</t>
  </si>
  <si>
    <t>Great Pines Ct</t>
  </si>
  <si>
    <t>Hillcrest Park</t>
  </si>
  <si>
    <t>Isreal Park</t>
  </si>
  <si>
    <t>Maryvale Park</t>
  </si>
  <si>
    <t>Memory Walk Park</t>
  </si>
  <si>
    <t>Wilma Bell Park</t>
  </si>
  <si>
    <t>Baltimore Road</t>
  </si>
  <si>
    <t>Dover Road</t>
  </si>
  <si>
    <t>N. Washington Street</t>
  </si>
  <si>
    <t>Redland Blvd</t>
  </si>
  <si>
    <t>W. Gude Drive – Watkins Pond</t>
  </si>
  <si>
    <t xml:space="preserve">Aintree Pond (FAC 2014-03006) </t>
  </si>
  <si>
    <t xml:space="preserve">Veirs Property/Aintree #2 (FAC 1996-03219A) </t>
  </si>
  <si>
    <t xml:space="preserve">Arlive Court (FAC 77-01002) </t>
  </si>
  <si>
    <t xml:space="preserve">Carnation Drive (FAC 2007-03207B) </t>
  </si>
  <si>
    <t xml:space="preserve">Curtis Place (FAC 97-01006) </t>
  </si>
  <si>
    <t>Dawson Farm (FAC 85-01017)</t>
  </si>
  <si>
    <t>Fallsgrove Pond #2 (FAC 2000-03013)</t>
  </si>
  <si>
    <t>Gerard Court (FAC 71-03003)</t>
  </si>
  <si>
    <t>Glenora Park West (FAC 73-03012)</t>
  </si>
  <si>
    <t>Hungerford /Stoneridge (FAC 2018-13A)</t>
  </si>
  <si>
    <t>Legacy at Lincoln Park (FAC 2004-02203)</t>
  </si>
  <si>
    <t>Locks Pond Court (FAC 2014-01001)</t>
  </si>
  <si>
    <t>Mount Vernon Place (FAC 2021-04A)</t>
  </si>
  <si>
    <t>National Capital Research Park (FAC 82-03001)</t>
  </si>
  <si>
    <t>North East Park (FAC 73-02005)</t>
  </si>
  <si>
    <t xml:space="preserve">North Farm Park Pond #2 (FAC 77-01020) </t>
  </si>
  <si>
    <t xml:space="preserve">Potomac Woods (FAC 2014-01002) </t>
  </si>
  <si>
    <t>Rose Hill Falls # 1 (FAC 95-3048)</t>
  </si>
  <si>
    <t>Rose Hill Falls # 2 (FAC 95-3049)</t>
  </si>
  <si>
    <t>Rose Hill Falls # 3 (FAC 95-3051)</t>
  </si>
  <si>
    <t>Villages at Tower Oaks Pond (FAC 95-01009)</t>
  </si>
  <si>
    <t>North Farm Park Pond #1 (FAC 77-01020B)</t>
  </si>
  <si>
    <t>Horizon Hill Sunrise Pond (FAC 2014-06A)</t>
  </si>
  <si>
    <t>Horizon Hill Pebble Ridge Pond (FAC 76-03014)</t>
  </si>
  <si>
    <t>Horizon Hill Park – Longhill Pond (FAC 2014-03007)</t>
  </si>
  <si>
    <t>Rockville Heights (FAC 88-01007)</t>
  </si>
  <si>
    <t>Don Mills Court (FAC 93-1053)</t>
  </si>
  <si>
    <t>Leverton Road (FAC 94-01011A)</t>
  </si>
  <si>
    <t>Edmonston Drive at Ritchie Parkway (FAC 94-01011B)</t>
  </si>
  <si>
    <t>Fallswood Court (FAC 77-03004)</t>
  </si>
  <si>
    <t>King Farm Irvington Pond (FAC 98-03012A)</t>
  </si>
  <si>
    <t>King Farm Piccard Pond (FAC 99-03015)</t>
  </si>
  <si>
    <t>King Farm Gaither Pond (FAC 98-03012B)</t>
  </si>
  <si>
    <t>SECTION F4:   STORMWATER MANAGEMENT</t>
  </si>
  <si>
    <t>Watkins Pond (FAC 2008-03001)</t>
  </si>
  <si>
    <t>SECTION F5A:   WATER TREATMENT, ROCKVILLE, MD LOCATIONS</t>
  </si>
  <si>
    <t>SECTION F5B:   WATER TREATMENT, POTOMAC, MD LOCATIONS</t>
  </si>
  <si>
    <t>SECTION F6:   WASTE WATER PUMP STATIONS</t>
  </si>
  <si>
    <t>SECTION F6 TOTAL PRICE</t>
  </si>
  <si>
    <t>SECTION F5A TOTAL PRICE</t>
  </si>
  <si>
    <t>SECTION F5B TOTAL PRICE</t>
  </si>
  <si>
    <t>SECTION F4 TOTAL ACREAGE</t>
  </si>
  <si>
    <t>SECTION F5A TOTAL ACREAGE</t>
  </si>
  <si>
    <t>SECTION F5B TOTAL ACREAGE</t>
  </si>
  <si>
    <t>SECTION F6 TOTAL ACREAGE</t>
  </si>
  <si>
    <t>Hurley Avenue - median on Hurley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</si>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</sst>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2" fontId="1" fillId="0" borderId="2" xfId="0" applyNumberFormat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4" fontId="2" fillId="0" borderId="0" xfId="1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justify" vertical="center" wrapText="1"/>
    </xf>
    <xf numFmtId="44" fontId="2" fillId="0" borderId="7" xfId="1" applyFont="1" applyBorder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44" fontId="1" fillId="0" borderId="4" xfId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justify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44" fontId="2" fillId="0" borderId="9" xfId="1" applyFont="1" applyBorder="1" applyAlignment="1" applyProtection="1">
      <alignment horizontal="justify" vertical="center" wrapText="1"/>
    </xf>
    <xf numFmtId="2" fontId="2" fillId="0" borderId="9" xfId="0" applyNumberFormat="1" applyFont="1" applyBorder="1" applyAlignment="1" applyProtection="1">
      <alignment horizontal="justify" vertical="center" wrapText="1"/>
    </xf>
    <xf numFmtId="2" fontId="2" fillId="0" borderId="7" xfId="0" applyNumberFormat="1" applyFont="1" applyBorder="1" applyAlignment="1" applyProtection="1">
      <alignment horizontal="justify" vertical="center" wrapText="1"/>
    </xf>
    <xf numFmtId="0" fontId="2" fillId="0" borderId="10" xfId="0" applyFont="1" applyBorder="1" applyAlignment="1" applyProtection="1">
      <alignment horizontal="justify" vertical="center" wrapText="1"/>
    </xf>
    <xf numFmtId="44" fontId="2" fillId="0" borderId="10" xfId="1" applyFont="1" applyBorder="1" applyAlignment="1" applyProtection="1">
      <alignment horizontal="justify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vertical="center" wrapText="1"/>
    </xf>
    <xf numFmtId="2" fontId="2" fillId="0" borderId="10" xfId="0" applyNumberFormat="1" applyFont="1" applyBorder="1" applyAlignment="1" applyProtection="1">
      <alignment horizontal="justify" vertical="center" wrapText="1"/>
    </xf>
    <xf numFmtId="44" fontId="2" fillId="0" borderId="9" xfId="1" applyFont="1" applyBorder="1" applyAlignment="1" applyProtection="1">
      <alignment wrapText="1"/>
    </xf>
    <xf numFmtId="44" fontId="2" fillId="0" borderId="7" xfId="1" applyFont="1" applyBorder="1" applyAlignment="1" applyProtection="1">
      <alignment wrapText="1"/>
    </xf>
    <xf numFmtId="2" fontId="2" fillId="0" borderId="9" xfId="0" applyNumberFormat="1" applyFont="1" applyBorder="1" applyAlignment="1" applyProtection="1">
      <alignment horizontal="left" vertical="center" wrapText="1"/>
    </xf>
    <xf numFmtId="2" fontId="2" fillId="0" borderId="7" xfId="0" applyNumberFormat="1" applyFont="1" applyBorder="1" applyAlignment="1" applyProtection="1">
      <alignment horizontal="left" vertical="center" wrapText="1"/>
    </xf>
    <xf numFmtId="2" fontId="2" fillId="0" borderId="8" xfId="0" applyNumberFormat="1" applyFont="1" applyBorder="1" applyAlignment="1" applyProtection="1">
      <alignment horizontal="left" vertical="center" wrapText="1"/>
    </xf>
    <xf numFmtId="44" fontId="2" fillId="0" borderId="10" xfId="1" applyFont="1" applyBorder="1" applyAlignment="1" applyProtection="1">
      <alignment wrapText="1"/>
    </xf>
    <xf numFmtId="0" fontId="2" fillId="0" borderId="7" xfId="0" applyFont="1" applyFill="1" applyBorder="1" applyAlignment="1" applyProtection="1">
      <alignment horizontal="justify" vertical="center" wrapText="1"/>
    </xf>
    <xf numFmtId="2" fontId="2" fillId="0" borderId="8" xfId="0" applyNumberFormat="1" applyFont="1" applyBorder="1" applyAlignment="1" applyProtection="1">
      <alignment horizontal="justify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</xf>
    <xf numFmtId="44" fontId="2" fillId="0" borderId="8" xfId="1" applyFont="1" applyBorder="1" applyAlignment="1" applyProtection="1">
      <alignment horizontal="justify" vertical="center" wrapText="1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4" fontId="1" fillId="0" borderId="2" xfId="1" applyFont="1" applyBorder="1" applyAlignment="1" applyProtection="1">
      <alignment horizontal="justify" vertical="center" wrapText="1"/>
    </xf>
    <xf numFmtId="44" fontId="1" fillId="0" borderId="3" xfId="1" applyFont="1" applyBorder="1" applyAlignment="1" applyProtection="1">
      <alignment horizontal="justify" vertic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  <xf numFmtId="0" fontId="1" fillId="0" borderId="6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 wrapText="1"/>
    </xf>
    <xf numFmtId="44" fontId="1" fillId="0" borderId="6" xfId="1" applyFont="1" applyBorder="1" applyAlignment="1" applyProtection="1">
      <alignment horizontal="center" wrapText="1"/>
    </xf>
    <xf numFmtId="44" fontId="1" fillId="0" borderId="4" xfId="1" applyFont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3" xfId="0" applyFont="1" applyFill="1" applyBorder="1" applyAlignment="1" applyProtection="1">
      <alignment horizontal="center" wrapText="1"/>
    </xf>
    <xf numFmtId="44" fontId="1" fillId="0" borderId="1" xfId="1" applyFont="1" applyBorder="1" applyAlignment="1" applyProtection="1">
      <alignment horizontal="center" wrapText="1"/>
    </xf>
    <xf numFmtId="44" fontId="1" fillId="0" borderId="3" xfId="1" applyFont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886E-A6F9-4E5C-9E06-36C85502A506}">
  <dimension ref="A1:L196"/>
  <sheetViews>
    <sheetView tabSelected="1" zoomScaleNormal="100" workbookViewId="0">
      <selection activeCell="E14" sqref="E4:E14"/>
    </sheetView>
  </sheetViews>
  <sheetFormatPr defaultColWidth="10.42578125" defaultRowHeight="12.75" x14ac:dyDescent="0.2"/>
  <cols>
    <col min="1" max="1" width="10.42578125" style="2"/>
    <col min="2" max="2" width="21.5703125" style="2" customWidth="1"/>
    <col min="3" max="3" width="10.42578125" style="2"/>
    <col min="4" max="4" width="2" style="2" bestFit="1" customWidth="1"/>
    <col min="5" max="5" width="12.42578125" style="2" customWidth="1"/>
    <col min="6" max="6" width="2.140625" style="2" bestFit="1" customWidth="1"/>
    <col min="7" max="7" width="13.5703125" style="3" customWidth="1"/>
    <col min="8" max="8" width="2" style="2" bestFit="1" customWidth="1"/>
    <col min="9" max="9" width="10.42578125" style="4"/>
    <col min="10" max="10" width="2.140625" style="2" bestFit="1" customWidth="1"/>
    <col min="11" max="11" width="15" style="3" customWidth="1"/>
    <col min="12" max="16384" width="10.42578125" style="2"/>
  </cols>
  <sheetData>
    <row r="1" spans="1:11" ht="16.5" thickBo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26.25" thickBot="1" x14ac:dyDescent="0.25">
      <c r="A2" s="56" t="s">
        <v>1</v>
      </c>
      <c r="B2" s="57"/>
      <c r="C2" s="49" t="s">
        <v>2</v>
      </c>
      <c r="D2" s="50"/>
      <c r="E2" s="63" t="s">
        <v>3</v>
      </c>
      <c r="F2" s="64"/>
      <c r="G2" s="65" t="s">
        <v>4</v>
      </c>
      <c r="H2" s="66"/>
      <c r="I2" s="49" t="s">
        <v>5</v>
      </c>
      <c r="J2" s="50"/>
      <c r="K2" s="12" t="s">
        <v>6</v>
      </c>
    </row>
    <row r="3" spans="1:11" x14ac:dyDescent="0.2">
      <c r="A3" s="13">
        <v>1</v>
      </c>
      <c r="B3" s="42" t="s">
        <v>7</v>
      </c>
      <c r="C3" s="20">
        <v>0.67</v>
      </c>
      <c r="D3" s="15" t="s">
        <v>8</v>
      </c>
      <c r="E3" s="38"/>
      <c r="F3" s="13" t="s">
        <v>9</v>
      </c>
      <c r="G3" s="19">
        <f>C3*E3</f>
        <v>0</v>
      </c>
      <c r="H3" s="13" t="s">
        <v>8</v>
      </c>
      <c r="I3" s="14">
        <v>30</v>
      </c>
      <c r="J3" s="13" t="s">
        <v>9</v>
      </c>
      <c r="K3" s="19">
        <f>I3*G3</f>
        <v>0</v>
      </c>
    </row>
    <row r="4" spans="1:11" ht="25.5" x14ac:dyDescent="0.2">
      <c r="A4" s="16">
        <v>2</v>
      </c>
      <c r="B4" s="36" t="s">
        <v>10</v>
      </c>
      <c r="C4" s="21">
        <v>2</v>
      </c>
      <c r="D4" s="18" t="s">
        <v>8</v>
      </c>
      <c r="E4" s="39"/>
      <c r="F4" s="16" t="s">
        <v>9</v>
      </c>
      <c r="G4" s="6">
        <f t="shared" ref="G4:G41" si="0">C4*E4</f>
        <v>0</v>
      </c>
      <c r="H4" s="16" t="s">
        <v>8</v>
      </c>
      <c r="I4" s="17">
        <v>30</v>
      </c>
      <c r="J4" s="18" t="s">
        <v>9</v>
      </c>
      <c r="K4" s="6">
        <f t="shared" ref="K4:K41" si="1">I4*G4</f>
        <v>0</v>
      </c>
    </row>
    <row r="5" spans="1:11" x14ac:dyDescent="0.2">
      <c r="A5" s="16">
        <v>3</v>
      </c>
      <c r="B5" s="36" t="s">
        <v>11</v>
      </c>
      <c r="C5" s="21">
        <v>2.75</v>
      </c>
      <c r="D5" s="18" t="s">
        <v>8</v>
      </c>
      <c r="E5" s="39"/>
      <c r="F5" s="16" t="s">
        <v>9</v>
      </c>
      <c r="G5" s="6">
        <f t="shared" si="0"/>
        <v>0</v>
      </c>
      <c r="H5" s="16" t="s">
        <v>8</v>
      </c>
      <c r="I5" s="17">
        <v>30</v>
      </c>
      <c r="J5" s="18" t="s">
        <v>9</v>
      </c>
      <c r="K5" s="6">
        <f t="shared" si="1"/>
        <v>0</v>
      </c>
    </row>
    <row r="6" spans="1:11" x14ac:dyDescent="0.2">
      <c r="A6" s="16">
        <v>4</v>
      </c>
      <c r="B6" s="36" t="s">
        <v>135</v>
      </c>
      <c r="C6" s="21">
        <v>5.9</v>
      </c>
      <c r="D6" s="18" t="s">
        <v>8</v>
      </c>
      <c r="E6" s="39"/>
      <c r="F6" s="16" t="s">
        <v>9</v>
      </c>
      <c r="G6" s="6">
        <f t="shared" ref="G6" si="2">C6*E6</f>
        <v>0</v>
      </c>
      <c r="H6" s="16" t="s">
        <v>8</v>
      </c>
      <c r="I6" s="17">
        <v>30</v>
      </c>
      <c r="J6" s="18" t="s">
        <v>9</v>
      </c>
      <c r="K6" s="6">
        <f t="shared" ref="K6" si="3">I6*G6</f>
        <v>0</v>
      </c>
    </row>
    <row r="7" spans="1:11" x14ac:dyDescent="0.2">
      <c r="A7" s="16">
        <v>5</v>
      </c>
      <c r="B7" s="36" t="s">
        <v>12</v>
      </c>
      <c r="C7" s="21">
        <v>1</v>
      </c>
      <c r="D7" s="18" t="s">
        <v>8</v>
      </c>
      <c r="E7" s="39"/>
      <c r="F7" s="16" t="s">
        <v>9</v>
      </c>
      <c r="G7" s="6">
        <f t="shared" si="0"/>
        <v>0</v>
      </c>
      <c r="H7" s="16" t="s">
        <v>8</v>
      </c>
      <c r="I7" s="17">
        <v>30</v>
      </c>
      <c r="J7" s="18" t="s">
        <v>9</v>
      </c>
      <c r="K7" s="6">
        <f t="shared" si="1"/>
        <v>0</v>
      </c>
    </row>
    <row r="8" spans="1:11" x14ac:dyDescent="0.2">
      <c r="A8" s="16">
        <v>6</v>
      </c>
      <c r="B8" s="36" t="s">
        <v>13</v>
      </c>
      <c r="C8" s="21">
        <v>3.5</v>
      </c>
      <c r="D8" s="18" t="s">
        <v>8</v>
      </c>
      <c r="E8" s="39"/>
      <c r="F8" s="16" t="s">
        <v>9</v>
      </c>
      <c r="G8" s="6">
        <f t="shared" si="0"/>
        <v>0</v>
      </c>
      <c r="H8" s="16" t="s">
        <v>8</v>
      </c>
      <c r="I8" s="17">
        <v>30</v>
      </c>
      <c r="J8" s="18" t="s">
        <v>9</v>
      </c>
      <c r="K8" s="6">
        <f t="shared" si="1"/>
        <v>0</v>
      </c>
    </row>
    <row r="9" spans="1:11" x14ac:dyDescent="0.2">
      <c r="A9" s="16">
        <v>7</v>
      </c>
      <c r="B9" s="36" t="s">
        <v>14</v>
      </c>
      <c r="C9" s="21">
        <v>0.4</v>
      </c>
      <c r="D9" s="18" t="s">
        <v>8</v>
      </c>
      <c r="E9" s="39"/>
      <c r="F9" s="16" t="s">
        <v>9</v>
      </c>
      <c r="G9" s="6">
        <f t="shared" si="0"/>
        <v>0</v>
      </c>
      <c r="H9" s="16" t="s">
        <v>8</v>
      </c>
      <c r="I9" s="17">
        <v>30</v>
      </c>
      <c r="J9" s="18" t="s">
        <v>9</v>
      </c>
      <c r="K9" s="6">
        <f t="shared" si="1"/>
        <v>0</v>
      </c>
    </row>
    <row r="10" spans="1:11" x14ac:dyDescent="0.2">
      <c r="A10" s="16">
        <v>8</v>
      </c>
      <c r="B10" s="36" t="s">
        <v>15</v>
      </c>
      <c r="C10" s="21">
        <v>0.16</v>
      </c>
      <c r="D10" s="18" t="s">
        <v>8</v>
      </c>
      <c r="E10" s="39"/>
      <c r="F10" s="16" t="s">
        <v>9</v>
      </c>
      <c r="G10" s="6">
        <f t="shared" si="0"/>
        <v>0</v>
      </c>
      <c r="H10" s="16" t="s">
        <v>8</v>
      </c>
      <c r="I10" s="17">
        <v>30</v>
      </c>
      <c r="J10" s="18" t="s">
        <v>9</v>
      </c>
      <c r="K10" s="6">
        <f t="shared" si="1"/>
        <v>0</v>
      </c>
    </row>
    <row r="11" spans="1:11" x14ac:dyDescent="0.2">
      <c r="A11" s="16">
        <v>9</v>
      </c>
      <c r="B11" s="36" t="s">
        <v>16</v>
      </c>
      <c r="C11" s="21">
        <v>4.5</v>
      </c>
      <c r="D11" s="18" t="s">
        <v>8</v>
      </c>
      <c r="E11" s="39"/>
      <c r="F11" s="16" t="s">
        <v>9</v>
      </c>
      <c r="G11" s="6">
        <f t="shared" si="0"/>
        <v>0</v>
      </c>
      <c r="H11" s="16" t="s">
        <v>8</v>
      </c>
      <c r="I11" s="17">
        <v>30</v>
      </c>
      <c r="J11" s="18" t="s">
        <v>9</v>
      </c>
      <c r="K11" s="6">
        <f t="shared" si="1"/>
        <v>0</v>
      </c>
    </row>
    <row r="12" spans="1:11" x14ac:dyDescent="0.2">
      <c r="A12" s="16">
        <v>10</v>
      </c>
      <c r="B12" s="36" t="s">
        <v>136</v>
      </c>
      <c r="C12" s="21">
        <v>0.85</v>
      </c>
      <c r="D12" s="18" t="s">
        <v>8</v>
      </c>
      <c r="E12" s="39"/>
      <c r="F12" s="16" t="s">
        <v>9</v>
      </c>
      <c r="G12" s="6">
        <f t="shared" ref="G12:G13" si="4">C12*E12</f>
        <v>0</v>
      </c>
      <c r="H12" s="16" t="s">
        <v>8</v>
      </c>
      <c r="I12" s="17">
        <v>30</v>
      </c>
      <c r="J12" s="18" t="s">
        <v>9</v>
      </c>
      <c r="K12" s="6">
        <f t="shared" ref="K12:K13" si="5">I12*G12</f>
        <v>0</v>
      </c>
    </row>
    <row r="13" spans="1:11" x14ac:dyDescent="0.2">
      <c r="A13" s="16">
        <v>11</v>
      </c>
      <c r="B13" s="36" t="s">
        <v>137</v>
      </c>
      <c r="C13" s="21">
        <v>4.4000000000000004</v>
      </c>
      <c r="D13" s="18" t="s">
        <v>8</v>
      </c>
      <c r="E13" s="39"/>
      <c r="F13" s="16" t="s">
        <v>9</v>
      </c>
      <c r="G13" s="6">
        <f t="shared" si="4"/>
        <v>0</v>
      </c>
      <c r="H13" s="16" t="s">
        <v>8</v>
      </c>
      <c r="I13" s="17">
        <v>30</v>
      </c>
      <c r="J13" s="18" t="s">
        <v>9</v>
      </c>
      <c r="K13" s="6">
        <f t="shared" si="5"/>
        <v>0</v>
      </c>
    </row>
    <row r="14" spans="1:11" x14ac:dyDescent="0.2">
      <c r="A14" s="16">
        <v>12</v>
      </c>
      <c r="B14" s="36" t="s">
        <v>17</v>
      </c>
      <c r="C14" s="21">
        <v>2.5</v>
      </c>
      <c r="D14" s="18" t="s">
        <v>8</v>
      </c>
      <c r="E14" s="39"/>
      <c r="F14" s="16" t="s">
        <v>9</v>
      </c>
      <c r="G14" s="6">
        <f t="shared" si="0"/>
        <v>0</v>
      </c>
      <c r="H14" s="16" t="s">
        <v>8</v>
      </c>
      <c r="I14" s="17">
        <v>30</v>
      </c>
      <c r="J14" s="18" t="s">
        <v>9</v>
      </c>
      <c r="K14" s="6">
        <f t="shared" si="1"/>
        <v>0</v>
      </c>
    </row>
    <row r="15" spans="1:11" x14ac:dyDescent="0.2">
      <c r="A15" s="16">
        <v>13</v>
      </c>
      <c r="B15" s="36" t="s">
        <v>138</v>
      </c>
      <c r="C15" s="21">
        <v>6.8</v>
      </c>
      <c r="D15" s="18" t="s">
        <v>8</v>
      </c>
      <c r="E15" s="39"/>
      <c r="F15" s="16" t="s">
        <v>9</v>
      </c>
      <c r="G15" s="6">
        <f t="shared" ref="G15" si="6">C15*E15</f>
        <v>0</v>
      </c>
      <c r="H15" s="16" t="s">
        <v>8</v>
      </c>
      <c r="I15" s="17">
        <v>30</v>
      </c>
      <c r="J15" s="18" t="s">
        <v>9</v>
      </c>
      <c r="K15" s="6">
        <f t="shared" ref="K15" si="7">I15*G15</f>
        <v>0</v>
      </c>
    </row>
    <row r="16" spans="1:11" ht="25.5" x14ac:dyDescent="0.2">
      <c r="A16" s="16">
        <v>14</v>
      </c>
      <c r="B16" s="36" t="s">
        <v>18</v>
      </c>
      <c r="C16" s="21">
        <v>1.06</v>
      </c>
      <c r="D16" s="18" t="s">
        <v>8</v>
      </c>
      <c r="E16" s="39"/>
      <c r="F16" s="16" t="s">
        <v>9</v>
      </c>
      <c r="G16" s="6">
        <f t="shared" si="0"/>
        <v>0</v>
      </c>
      <c r="H16" s="16" t="s">
        <v>8</v>
      </c>
      <c r="I16" s="17">
        <v>30</v>
      </c>
      <c r="J16" s="18" t="s">
        <v>9</v>
      </c>
      <c r="K16" s="6">
        <f t="shared" si="1"/>
        <v>0</v>
      </c>
    </row>
    <row r="17" spans="1:11" x14ac:dyDescent="0.2">
      <c r="A17" s="16">
        <v>15</v>
      </c>
      <c r="B17" s="36" t="s">
        <v>19</v>
      </c>
      <c r="C17" s="21">
        <v>0.71</v>
      </c>
      <c r="D17" s="18" t="s">
        <v>8</v>
      </c>
      <c r="E17" s="39"/>
      <c r="F17" s="16" t="s">
        <v>9</v>
      </c>
      <c r="G17" s="6">
        <f t="shared" si="0"/>
        <v>0</v>
      </c>
      <c r="H17" s="16" t="s">
        <v>8</v>
      </c>
      <c r="I17" s="17">
        <v>30</v>
      </c>
      <c r="J17" s="18" t="s">
        <v>9</v>
      </c>
      <c r="K17" s="6">
        <f t="shared" si="1"/>
        <v>0</v>
      </c>
    </row>
    <row r="18" spans="1:11" x14ac:dyDescent="0.2">
      <c r="A18" s="16">
        <v>16</v>
      </c>
      <c r="B18" s="36" t="s">
        <v>20</v>
      </c>
      <c r="C18" s="21">
        <v>2.68</v>
      </c>
      <c r="D18" s="18" t="s">
        <v>8</v>
      </c>
      <c r="E18" s="39"/>
      <c r="F18" s="16" t="s">
        <v>9</v>
      </c>
      <c r="G18" s="6">
        <f t="shared" si="0"/>
        <v>0</v>
      </c>
      <c r="H18" s="16" t="s">
        <v>8</v>
      </c>
      <c r="I18" s="17">
        <v>30</v>
      </c>
      <c r="J18" s="18" t="s">
        <v>9</v>
      </c>
      <c r="K18" s="6">
        <f t="shared" si="1"/>
        <v>0</v>
      </c>
    </row>
    <row r="19" spans="1:11" x14ac:dyDescent="0.2">
      <c r="A19" s="16">
        <v>17</v>
      </c>
      <c r="B19" s="36" t="s">
        <v>21</v>
      </c>
      <c r="C19" s="21">
        <v>0.11</v>
      </c>
      <c r="D19" s="18" t="s">
        <v>8</v>
      </c>
      <c r="E19" s="39"/>
      <c r="F19" s="16" t="s">
        <v>9</v>
      </c>
      <c r="G19" s="6">
        <f t="shared" si="0"/>
        <v>0</v>
      </c>
      <c r="H19" s="16" t="s">
        <v>8</v>
      </c>
      <c r="I19" s="17">
        <v>30</v>
      </c>
      <c r="J19" s="18" t="s">
        <v>9</v>
      </c>
      <c r="K19" s="6">
        <f t="shared" si="1"/>
        <v>0</v>
      </c>
    </row>
    <row r="20" spans="1:11" ht="25.5" x14ac:dyDescent="0.2">
      <c r="A20" s="16">
        <v>18</v>
      </c>
      <c r="B20" s="36" t="s">
        <v>22</v>
      </c>
      <c r="C20" s="21">
        <v>5</v>
      </c>
      <c r="D20" s="18" t="s">
        <v>8</v>
      </c>
      <c r="E20" s="39"/>
      <c r="F20" s="16" t="s">
        <v>9</v>
      </c>
      <c r="G20" s="6">
        <f t="shared" si="0"/>
        <v>0</v>
      </c>
      <c r="H20" s="16" t="s">
        <v>8</v>
      </c>
      <c r="I20" s="17">
        <v>30</v>
      </c>
      <c r="J20" s="18" t="s">
        <v>9</v>
      </c>
      <c r="K20" s="6">
        <f t="shared" si="1"/>
        <v>0</v>
      </c>
    </row>
    <row r="21" spans="1:11" x14ac:dyDescent="0.2">
      <c r="A21" s="16">
        <v>19</v>
      </c>
      <c r="B21" s="36" t="s">
        <v>23</v>
      </c>
      <c r="C21" s="21">
        <v>2.5</v>
      </c>
      <c r="D21" s="18" t="s">
        <v>8</v>
      </c>
      <c r="E21" s="39"/>
      <c r="F21" s="16" t="s">
        <v>9</v>
      </c>
      <c r="G21" s="6">
        <f t="shared" si="0"/>
        <v>0</v>
      </c>
      <c r="H21" s="16" t="s">
        <v>8</v>
      </c>
      <c r="I21" s="17">
        <v>30</v>
      </c>
      <c r="J21" s="18" t="s">
        <v>9</v>
      </c>
      <c r="K21" s="6">
        <f t="shared" si="1"/>
        <v>0</v>
      </c>
    </row>
    <row r="22" spans="1:11" x14ac:dyDescent="0.2">
      <c r="A22" s="16">
        <v>20</v>
      </c>
      <c r="B22" s="36" t="s">
        <v>24</v>
      </c>
      <c r="C22" s="21">
        <v>0.18</v>
      </c>
      <c r="D22" s="18" t="s">
        <v>8</v>
      </c>
      <c r="E22" s="39"/>
      <c r="F22" s="16" t="s">
        <v>9</v>
      </c>
      <c r="G22" s="6">
        <f t="shared" si="0"/>
        <v>0</v>
      </c>
      <c r="H22" s="16" t="s">
        <v>8</v>
      </c>
      <c r="I22" s="17">
        <v>30</v>
      </c>
      <c r="J22" s="18" t="s">
        <v>9</v>
      </c>
      <c r="K22" s="6">
        <f t="shared" si="1"/>
        <v>0</v>
      </c>
    </row>
    <row r="23" spans="1:11" x14ac:dyDescent="0.2">
      <c r="A23" s="16">
        <v>21</v>
      </c>
      <c r="B23" s="36" t="s">
        <v>139</v>
      </c>
      <c r="C23" s="21">
        <v>7.5</v>
      </c>
      <c r="D23" s="18" t="s">
        <v>8</v>
      </c>
      <c r="E23" s="39"/>
      <c r="F23" s="16" t="s">
        <v>9</v>
      </c>
      <c r="G23" s="6">
        <f t="shared" ref="G23:G24" si="8">C23*E23</f>
        <v>0</v>
      </c>
      <c r="H23" s="16" t="s">
        <v>8</v>
      </c>
      <c r="I23" s="17">
        <v>30</v>
      </c>
      <c r="J23" s="18" t="s">
        <v>9</v>
      </c>
      <c r="K23" s="6">
        <f t="shared" ref="K23:K24" si="9">I23*G23</f>
        <v>0</v>
      </c>
    </row>
    <row r="24" spans="1:11" x14ac:dyDescent="0.2">
      <c r="A24" s="16">
        <v>22</v>
      </c>
      <c r="B24" s="36" t="s">
        <v>140</v>
      </c>
      <c r="C24" s="21">
        <v>0.23</v>
      </c>
      <c r="D24" s="18" t="s">
        <v>8</v>
      </c>
      <c r="E24" s="39"/>
      <c r="F24" s="16" t="s">
        <v>9</v>
      </c>
      <c r="G24" s="6">
        <f t="shared" si="8"/>
        <v>0</v>
      </c>
      <c r="H24" s="16" t="s">
        <v>8</v>
      </c>
      <c r="I24" s="17">
        <v>30</v>
      </c>
      <c r="J24" s="18" t="s">
        <v>9</v>
      </c>
      <c r="K24" s="6">
        <f t="shared" si="9"/>
        <v>0</v>
      </c>
    </row>
    <row r="25" spans="1:11" x14ac:dyDescent="0.2">
      <c r="A25" s="16">
        <v>23</v>
      </c>
      <c r="B25" s="36" t="s">
        <v>25</v>
      </c>
      <c r="C25" s="21">
        <v>0.01</v>
      </c>
      <c r="D25" s="18" t="s">
        <v>8</v>
      </c>
      <c r="E25" s="39"/>
      <c r="F25" s="16" t="s">
        <v>9</v>
      </c>
      <c r="G25" s="6">
        <f t="shared" si="0"/>
        <v>0</v>
      </c>
      <c r="H25" s="16" t="s">
        <v>8</v>
      </c>
      <c r="I25" s="17">
        <v>30</v>
      </c>
      <c r="J25" s="18" t="s">
        <v>9</v>
      </c>
      <c r="K25" s="6">
        <f t="shared" si="1"/>
        <v>0</v>
      </c>
    </row>
    <row r="26" spans="1:11" ht="25.5" x14ac:dyDescent="0.2">
      <c r="A26" s="16">
        <v>24</v>
      </c>
      <c r="B26" s="36" t="s">
        <v>26</v>
      </c>
      <c r="C26" s="21">
        <v>1.2</v>
      </c>
      <c r="D26" s="18" t="s">
        <v>8</v>
      </c>
      <c r="E26" s="39"/>
      <c r="F26" s="16" t="s">
        <v>9</v>
      </c>
      <c r="G26" s="6">
        <f t="shared" si="0"/>
        <v>0</v>
      </c>
      <c r="H26" s="16" t="s">
        <v>8</v>
      </c>
      <c r="I26" s="17">
        <v>30</v>
      </c>
      <c r="J26" s="18" t="s">
        <v>9</v>
      </c>
      <c r="K26" s="6">
        <f t="shared" si="1"/>
        <v>0</v>
      </c>
    </row>
    <row r="27" spans="1:11" x14ac:dyDescent="0.2">
      <c r="A27" s="16">
        <v>25</v>
      </c>
      <c r="B27" s="36" t="s">
        <v>27</v>
      </c>
      <c r="C27" s="21">
        <v>6</v>
      </c>
      <c r="D27" s="18" t="s">
        <v>8</v>
      </c>
      <c r="E27" s="39"/>
      <c r="F27" s="16" t="s">
        <v>9</v>
      </c>
      <c r="G27" s="6">
        <f t="shared" si="0"/>
        <v>0</v>
      </c>
      <c r="H27" s="16" t="s">
        <v>8</v>
      </c>
      <c r="I27" s="17">
        <v>30</v>
      </c>
      <c r="J27" s="18" t="s">
        <v>9</v>
      </c>
      <c r="K27" s="6">
        <f t="shared" si="1"/>
        <v>0</v>
      </c>
    </row>
    <row r="28" spans="1:11" ht="25.5" x14ac:dyDescent="0.2">
      <c r="A28" s="16">
        <v>26</v>
      </c>
      <c r="B28" s="36" t="s">
        <v>28</v>
      </c>
      <c r="C28" s="21">
        <v>1</v>
      </c>
      <c r="D28" s="18" t="s">
        <v>8</v>
      </c>
      <c r="E28" s="39"/>
      <c r="F28" s="16" t="s">
        <v>9</v>
      </c>
      <c r="G28" s="6">
        <f t="shared" si="0"/>
        <v>0</v>
      </c>
      <c r="H28" s="16" t="s">
        <v>8</v>
      </c>
      <c r="I28" s="17">
        <v>30</v>
      </c>
      <c r="J28" s="18" t="s">
        <v>9</v>
      </c>
      <c r="K28" s="6">
        <f t="shared" si="1"/>
        <v>0</v>
      </c>
    </row>
    <row r="29" spans="1:11" x14ac:dyDescent="0.2">
      <c r="A29" s="16">
        <v>27</v>
      </c>
      <c r="B29" s="36" t="s">
        <v>29</v>
      </c>
      <c r="C29" s="21">
        <v>4</v>
      </c>
      <c r="D29" s="18" t="s">
        <v>8</v>
      </c>
      <c r="E29" s="39"/>
      <c r="F29" s="16" t="s">
        <v>9</v>
      </c>
      <c r="G29" s="6">
        <f t="shared" si="0"/>
        <v>0</v>
      </c>
      <c r="H29" s="16" t="s">
        <v>8</v>
      </c>
      <c r="I29" s="17">
        <v>30</v>
      </c>
      <c r="J29" s="18" t="s">
        <v>9</v>
      </c>
      <c r="K29" s="6">
        <f t="shared" si="1"/>
        <v>0</v>
      </c>
    </row>
    <row r="30" spans="1:11" x14ac:dyDescent="0.2">
      <c r="A30" s="16">
        <v>28</v>
      </c>
      <c r="B30" s="36" t="s">
        <v>32</v>
      </c>
      <c r="C30" s="21">
        <v>0.57999999999999996</v>
      </c>
      <c r="D30" s="18" t="s">
        <v>8</v>
      </c>
      <c r="E30" s="39"/>
      <c r="F30" s="16" t="s">
        <v>9</v>
      </c>
      <c r="G30" s="6">
        <f>C30*E30</f>
        <v>0</v>
      </c>
      <c r="H30" s="16" t="s">
        <v>8</v>
      </c>
      <c r="I30" s="17">
        <v>30</v>
      </c>
      <c r="J30" s="18" t="s">
        <v>9</v>
      </c>
      <c r="K30" s="6">
        <f>I30*G30</f>
        <v>0</v>
      </c>
    </row>
    <row r="31" spans="1:11" x14ac:dyDescent="0.2">
      <c r="A31" s="16">
        <v>29</v>
      </c>
      <c r="B31" s="36" t="s">
        <v>30</v>
      </c>
      <c r="C31" s="21">
        <v>5</v>
      </c>
      <c r="D31" s="18" t="s">
        <v>8</v>
      </c>
      <c r="E31" s="39"/>
      <c r="F31" s="16" t="s">
        <v>9</v>
      </c>
      <c r="G31" s="6">
        <f t="shared" si="0"/>
        <v>0</v>
      </c>
      <c r="H31" s="16" t="s">
        <v>8</v>
      </c>
      <c r="I31" s="17">
        <v>30</v>
      </c>
      <c r="J31" s="18" t="s">
        <v>9</v>
      </c>
      <c r="K31" s="6">
        <f t="shared" si="1"/>
        <v>0</v>
      </c>
    </row>
    <row r="32" spans="1:11" x14ac:dyDescent="0.2">
      <c r="A32" s="16">
        <v>30</v>
      </c>
      <c r="B32" s="36" t="s">
        <v>31</v>
      </c>
      <c r="C32" s="21">
        <v>20</v>
      </c>
      <c r="D32" s="18" t="s">
        <v>8</v>
      </c>
      <c r="E32" s="39"/>
      <c r="F32" s="16" t="s">
        <v>9</v>
      </c>
      <c r="G32" s="6">
        <f>C32*E32</f>
        <v>0</v>
      </c>
      <c r="H32" s="16" t="s">
        <v>8</v>
      </c>
      <c r="I32" s="35">
        <v>30</v>
      </c>
      <c r="J32" s="18" t="s">
        <v>9</v>
      </c>
      <c r="K32" s="6">
        <f>I32*G32</f>
        <v>0</v>
      </c>
    </row>
    <row r="33" spans="1:11" x14ac:dyDescent="0.2">
      <c r="A33" s="16">
        <v>31</v>
      </c>
      <c r="B33" s="36" t="s">
        <v>33</v>
      </c>
      <c r="C33" s="21">
        <v>3</v>
      </c>
      <c r="D33" s="18" t="s">
        <v>8</v>
      </c>
      <c r="E33" s="39"/>
      <c r="F33" s="16" t="s">
        <v>9</v>
      </c>
      <c r="G33" s="6">
        <f t="shared" si="0"/>
        <v>0</v>
      </c>
      <c r="H33" s="16" t="s">
        <v>8</v>
      </c>
      <c r="I33" s="17">
        <v>30</v>
      </c>
      <c r="J33" s="18" t="s">
        <v>9</v>
      </c>
      <c r="K33" s="6">
        <f t="shared" si="1"/>
        <v>0</v>
      </c>
    </row>
    <row r="34" spans="1:11" x14ac:dyDescent="0.2">
      <c r="A34" s="16">
        <v>32</v>
      </c>
      <c r="B34" s="36" t="s">
        <v>34</v>
      </c>
      <c r="C34" s="21">
        <v>1</v>
      </c>
      <c r="D34" s="18" t="s">
        <v>8</v>
      </c>
      <c r="E34" s="39"/>
      <c r="F34" s="16" t="s">
        <v>9</v>
      </c>
      <c r="G34" s="6">
        <f t="shared" si="0"/>
        <v>0</v>
      </c>
      <c r="H34" s="16" t="s">
        <v>8</v>
      </c>
      <c r="I34" s="17">
        <v>30</v>
      </c>
      <c r="J34" s="18" t="s">
        <v>9</v>
      </c>
      <c r="K34" s="6">
        <f t="shared" si="1"/>
        <v>0</v>
      </c>
    </row>
    <row r="35" spans="1:11" ht="25.5" x14ac:dyDescent="0.2">
      <c r="A35" s="16">
        <v>33</v>
      </c>
      <c r="B35" s="36" t="s">
        <v>35</v>
      </c>
      <c r="C35" s="21">
        <v>20.25</v>
      </c>
      <c r="D35" s="18" t="s">
        <v>8</v>
      </c>
      <c r="E35" s="39"/>
      <c r="F35" s="16" t="s">
        <v>9</v>
      </c>
      <c r="G35" s="6">
        <f t="shared" si="0"/>
        <v>0</v>
      </c>
      <c r="H35" s="16" t="s">
        <v>8</v>
      </c>
      <c r="I35" s="17">
        <v>30</v>
      </c>
      <c r="J35" s="18" t="s">
        <v>9</v>
      </c>
      <c r="K35" s="6">
        <f t="shared" si="1"/>
        <v>0</v>
      </c>
    </row>
    <row r="36" spans="1:11" x14ac:dyDescent="0.2">
      <c r="A36" s="16">
        <v>34</v>
      </c>
      <c r="B36" s="36" t="s">
        <v>36</v>
      </c>
      <c r="C36" s="21">
        <v>2.5</v>
      </c>
      <c r="D36" s="18" t="s">
        <v>8</v>
      </c>
      <c r="E36" s="39"/>
      <c r="F36" s="16" t="s">
        <v>9</v>
      </c>
      <c r="G36" s="6">
        <f t="shared" si="0"/>
        <v>0</v>
      </c>
      <c r="H36" s="16" t="s">
        <v>8</v>
      </c>
      <c r="I36" s="17">
        <v>30</v>
      </c>
      <c r="J36" s="18" t="s">
        <v>9</v>
      </c>
      <c r="K36" s="6">
        <f t="shared" si="1"/>
        <v>0</v>
      </c>
    </row>
    <row r="37" spans="1:11" x14ac:dyDescent="0.2">
      <c r="A37" s="16">
        <v>35</v>
      </c>
      <c r="B37" s="36" t="s">
        <v>37</v>
      </c>
      <c r="C37" s="21">
        <v>1</v>
      </c>
      <c r="D37" s="18" t="s">
        <v>8</v>
      </c>
      <c r="E37" s="39"/>
      <c r="F37" s="16" t="s">
        <v>9</v>
      </c>
      <c r="G37" s="6">
        <f t="shared" si="0"/>
        <v>0</v>
      </c>
      <c r="H37" s="16" t="s">
        <v>8</v>
      </c>
      <c r="I37" s="17">
        <v>30</v>
      </c>
      <c r="J37" s="18" t="s">
        <v>9</v>
      </c>
      <c r="K37" s="6">
        <f t="shared" si="1"/>
        <v>0</v>
      </c>
    </row>
    <row r="38" spans="1:11" x14ac:dyDescent="0.2">
      <c r="A38" s="16">
        <v>36</v>
      </c>
      <c r="B38" s="36" t="s">
        <v>38</v>
      </c>
      <c r="C38" s="21">
        <v>0.68</v>
      </c>
      <c r="D38" s="18" t="s">
        <v>8</v>
      </c>
      <c r="E38" s="39"/>
      <c r="F38" s="16" t="s">
        <v>9</v>
      </c>
      <c r="G38" s="6">
        <f t="shared" si="0"/>
        <v>0</v>
      </c>
      <c r="H38" s="16" t="s">
        <v>8</v>
      </c>
      <c r="I38" s="17">
        <v>30</v>
      </c>
      <c r="J38" s="18" t="s">
        <v>9</v>
      </c>
      <c r="K38" s="6">
        <f t="shared" si="1"/>
        <v>0</v>
      </c>
    </row>
    <row r="39" spans="1:11" x14ac:dyDescent="0.2">
      <c r="A39" s="5">
        <v>37</v>
      </c>
      <c r="B39" s="36" t="s">
        <v>141</v>
      </c>
      <c r="C39" s="21">
        <v>1.1000000000000001</v>
      </c>
      <c r="D39" s="18" t="s">
        <v>8</v>
      </c>
      <c r="E39" s="39"/>
      <c r="F39" s="16" t="s">
        <v>9</v>
      </c>
      <c r="G39" s="6">
        <f t="shared" ref="G39" si="10">C39*E39</f>
        <v>0</v>
      </c>
      <c r="H39" s="16" t="s">
        <v>8</v>
      </c>
      <c r="I39" s="17">
        <v>30</v>
      </c>
      <c r="J39" s="18" t="s">
        <v>9</v>
      </c>
      <c r="K39" s="6">
        <f t="shared" ref="K39" si="11">I39*G39</f>
        <v>0</v>
      </c>
    </row>
    <row r="40" spans="1:11" x14ac:dyDescent="0.2">
      <c r="A40" s="5">
        <v>38</v>
      </c>
      <c r="B40" s="36" t="s">
        <v>39</v>
      </c>
      <c r="C40" s="21">
        <v>4.5</v>
      </c>
      <c r="D40" s="18" t="s">
        <v>8</v>
      </c>
      <c r="E40" s="39"/>
      <c r="F40" s="16" t="s">
        <v>9</v>
      </c>
      <c r="G40" s="6">
        <f t="shared" si="0"/>
        <v>0</v>
      </c>
      <c r="H40" s="16" t="s">
        <v>8</v>
      </c>
      <c r="I40" s="17">
        <v>30</v>
      </c>
      <c r="J40" s="18" t="s">
        <v>9</v>
      </c>
      <c r="K40" s="6">
        <f t="shared" si="1"/>
        <v>0</v>
      </c>
    </row>
    <row r="41" spans="1:11" ht="13.5" thickBot="1" x14ac:dyDescent="0.25">
      <c r="A41" s="5">
        <v>39</v>
      </c>
      <c r="B41" s="43" t="s">
        <v>40</v>
      </c>
      <c r="C41" s="34">
        <v>9.2100000000000009</v>
      </c>
      <c r="D41" s="8" t="s">
        <v>8</v>
      </c>
      <c r="E41" s="40"/>
      <c r="F41" s="5" t="s">
        <v>9</v>
      </c>
      <c r="G41" s="37">
        <f t="shared" si="0"/>
        <v>0</v>
      </c>
      <c r="H41" s="5" t="s">
        <v>8</v>
      </c>
      <c r="I41" s="7">
        <v>30</v>
      </c>
      <c r="J41" s="8" t="s">
        <v>9</v>
      </c>
      <c r="K41" s="37">
        <f t="shared" si="1"/>
        <v>0</v>
      </c>
    </row>
    <row r="42" spans="1:11" ht="13.5" thickBot="1" x14ac:dyDescent="0.25">
      <c r="A42" s="51" t="s">
        <v>120</v>
      </c>
      <c r="B42" s="52"/>
      <c r="C42" s="1">
        <f>SUM(C3:C41)</f>
        <v>136.43</v>
      </c>
      <c r="D42" s="51" t="s">
        <v>119</v>
      </c>
      <c r="E42" s="53"/>
      <c r="F42" s="53"/>
      <c r="G42" s="53"/>
      <c r="H42" s="53"/>
      <c r="I42" s="52"/>
      <c r="J42" s="54">
        <f>SUM(K3:K41)</f>
        <v>0</v>
      </c>
      <c r="K42" s="55"/>
    </row>
    <row r="43" spans="1:11" ht="13.5" thickBot="1" x14ac:dyDescent="0.25"/>
    <row r="44" spans="1:11" ht="16.5" thickBot="1" x14ac:dyDescent="0.25">
      <c r="A44" s="46" t="s">
        <v>41</v>
      </c>
      <c r="B44" s="47"/>
      <c r="C44" s="47"/>
      <c r="D44" s="47"/>
      <c r="E44" s="47"/>
      <c r="F44" s="47"/>
      <c r="G44" s="47"/>
      <c r="H44" s="47"/>
      <c r="I44" s="47"/>
      <c r="J44" s="47"/>
      <c r="K44" s="48"/>
    </row>
    <row r="45" spans="1:11" ht="26.25" thickBot="1" x14ac:dyDescent="0.25">
      <c r="A45" s="56" t="s">
        <v>1</v>
      </c>
      <c r="B45" s="57"/>
      <c r="C45" s="49" t="s">
        <v>2</v>
      </c>
      <c r="D45" s="50"/>
      <c r="E45" s="63" t="s">
        <v>3</v>
      </c>
      <c r="F45" s="64"/>
      <c r="G45" s="65" t="s">
        <v>4</v>
      </c>
      <c r="H45" s="66"/>
      <c r="I45" s="49" t="s">
        <v>5</v>
      </c>
      <c r="J45" s="50"/>
      <c r="K45" s="12" t="s">
        <v>6</v>
      </c>
    </row>
    <row r="46" spans="1:11" x14ac:dyDescent="0.2">
      <c r="A46" s="13">
        <v>1</v>
      </c>
      <c r="B46" s="42" t="s">
        <v>42</v>
      </c>
      <c r="C46" s="20">
        <v>0.73</v>
      </c>
      <c r="D46" s="15" t="s">
        <v>8</v>
      </c>
      <c r="E46" s="38"/>
      <c r="F46" s="13" t="s">
        <v>9</v>
      </c>
      <c r="G46" s="19">
        <f>C46*E46</f>
        <v>0</v>
      </c>
      <c r="H46" s="13" t="s">
        <v>8</v>
      </c>
      <c r="I46" s="14">
        <v>14</v>
      </c>
      <c r="J46" s="13" t="s">
        <v>9</v>
      </c>
      <c r="K46" s="27">
        <f>G46*I46</f>
        <v>0</v>
      </c>
    </row>
    <row r="47" spans="1:11" x14ac:dyDescent="0.2">
      <c r="A47" s="16">
        <v>2</v>
      </c>
      <c r="B47" s="36" t="s">
        <v>142</v>
      </c>
      <c r="C47" s="21">
        <v>1.65</v>
      </c>
      <c r="D47" s="18" t="s">
        <v>8</v>
      </c>
      <c r="E47" s="39"/>
      <c r="F47" s="16" t="s">
        <v>9</v>
      </c>
      <c r="G47" s="19">
        <f t="shared" ref="G47" si="12">C47*E47</f>
        <v>0</v>
      </c>
      <c r="H47" s="16" t="s">
        <v>8</v>
      </c>
      <c r="I47" s="17">
        <v>14</v>
      </c>
      <c r="J47" s="18" t="s">
        <v>9</v>
      </c>
      <c r="K47" s="27">
        <f t="shared" ref="K47" si="13">G47*I47</f>
        <v>0</v>
      </c>
    </row>
    <row r="48" spans="1:11" x14ac:dyDescent="0.2">
      <c r="A48" s="16">
        <v>3</v>
      </c>
      <c r="B48" s="36" t="s">
        <v>43</v>
      </c>
      <c r="C48" s="21">
        <v>0.11</v>
      </c>
      <c r="D48" s="18" t="s">
        <v>8</v>
      </c>
      <c r="E48" s="39"/>
      <c r="F48" s="16" t="s">
        <v>9</v>
      </c>
      <c r="G48" s="19">
        <f t="shared" ref="G48:G81" si="14">C48*E48</f>
        <v>0</v>
      </c>
      <c r="H48" s="16" t="s">
        <v>8</v>
      </c>
      <c r="I48" s="17">
        <v>14</v>
      </c>
      <c r="J48" s="18" t="s">
        <v>9</v>
      </c>
      <c r="K48" s="27">
        <f t="shared" ref="K48:K81" si="15">G48*I48</f>
        <v>0</v>
      </c>
    </row>
    <row r="49" spans="1:11" x14ac:dyDescent="0.2">
      <c r="A49" s="16">
        <v>4</v>
      </c>
      <c r="B49" s="36" t="s">
        <v>44</v>
      </c>
      <c r="C49" s="21">
        <v>3</v>
      </c>
      <c r="D49" s="18" t="s">
        <v>8</v>
      </c>
      <c r="E49" s="39"/>
      <c r="F49" s="16" t="s">
        <v>9</v>
      </c>
      <c r="G49" s="19">
        <f t="shared" si="14"/>
        <v>0</v>
      </c>
      <c r="H49" s="16" t="s">
        <v>8</v>
      </c>
      <c r="I49" s="17">
        <v>14</v>
      </c>
      <c r="J49" s="18" t="s">
        <v>9</v>
      </c>
      <c r="K49" s="27">
        <f t="shared" si="15"/>
        <v>0</v>
      </c>
    </row>
    <row r="50" spans="1:11" x14ac:dyDescent="0.2">
      <c r="A50" s="16">
        <v>5</v>
      </c>
      <c r="B50" s="36" t="s">
        <v>45</v>
      </c>
      <c r="C50" s="21">
        <v>0.11</v>
      </c>
      <c r="D50" s="18" t="s">
        <v>8</v>
      </c>
      <c r="E50" s="39"/>
      <c r="F50" s="16" t="s">
        <v>9</v>
      </c>
      <c r="G50" s="19">
        <f t="shared" si="14"/>
        <v>0</v>
      </c>
      <c r="H50" s="16" t="s">
        <v>8</v>
      </c>
      <c r="I50" s="17">
        <v>14</v>
      </c>
      <c r="J50" s="18" t="s">
        <v>9</v>
      </c>
      <c r="K50" s="27">
        <f t="shared" si="15"/>
        <v>0</v>
      </c>
    </row>
    <row r="51" spans="1:11" x14ac:dyDescent="0.2">
      <c r="A51" s="16">
        <v>6</v>
      </c>
      <c r="B51" s="36" t="s">
        <v>46</v>
      </c>
      <c r="C51" s="21">
        <v>0.22</v>
      </c>
      <c r="D51" s="18" t="s">
        <v>8</v>
      </c>
      <c r="E51" s="39"/>
      <c r="F51" s="16" t="s">
        <v>9</v>
      </c>
      <c r="G51" s="19">
        <f t="shared" si="14"/>
        <v>0</v>
      </c>
      <c r="H51" s="16" t="s">
        <v>8</v>
      </c>
      <c r="I51" s="17">
        <v>14</v>
      </c>
      <c r="J51" s="18" t="s">
        <v>9</v>
      </c>
      <c r="K51" s="27">
        <f t="shared" si="15"/>
        <v>0</v>
      </c>
    </row>
    <row r="52" spans="1:11" x14ac:dyDescent="0.2">
      <c r="A52" s="16">
        <v>7</v>
      </c>
      <c r="B52" s="36" t="s">
        <v>47</v>
      </c>
      <c r="C52" s="21">
        <v>0.26</v>
      </c>
      <c r="D52" s="18" t="s">
        <v>8</v>
      </c>
      <c r="E52" s="39"/>
      <c r="F52" s="16" t="s">
        <v>9</v>
      </c>
      <c r="G52" s="19">
        <f t="shared" si="14"/>
        <v>0</v>
      </c>
      <c r="H52" s="16" t="s">
        <v>8</v>
      </c>
      <c r="I52" s="17">
        <v>14</v>
      </c>
      <c r="J52" s="18" t="s">
        <v>9</v>
      </c>
      <c r="K52" s="27">
        <f t="shared" si="15"/>
        <v>0</v>
      </c>
    </row>
    <row r="53" spans="1:11" x14ac:dyDescent="0.2">
      <c r="A53" s="16">
        <v>8</v>
      </c>
      <c r="B53" s="36" t="s">
        <v>143</v>
      </c>
      <c r="C53" s="21">
        <v>0.75</v>
      </c>
      <c r="D53" s="18" t="s">
        <v>8</v>
      </c>
      <c r="E53" s="39"/>
      <c r="F53" s="16" t="s">
        <v>9</v>
      </c>
      <c r="G53" s="19">
        <f t="shared" ref="G53" si="16">C53*E53</f>
        <v>0</v>
      </c>
      <c r="H53" s="16" t="s">
        <v>8</v>
      </c>
      <c r="I53" s="17">
        <v>14</v>
      </c>
      <c r="J53" s="18" t="s">
        <v>9</v>
      </c>
      <c r="K53" s="27">
        <f t="shared" ref="K53" si="17">G53*I53</f>
        <v>0</v>
      </c>
    </row>
    <row r="54" spans="1:11" x14ac:dyDescent="0.2">
      <c r="A54" s="16">
        <v>9</v>
      </c>
      <c r="B54" s="36" t="s">
        <v>48</v>
      </c>
      <c r="C54" s="21">
        <v>0.04</v>
      </c>
      <c r="D54" s="18" t="s">
        <v>8</v>
      </c>
      <c r="E54" s="39"/>
      <c r="F54" s="16" t="s">
        <v>9</v>
      </c>
      <c r="G54" s="19">
        <f t="shared" si="14"/>
        <v>0</v>
      </c>
      <c r="H54" s="16" t="s">
        <v>8</v>
      </c>
      <c r="I54" s="17">
        <v>14</v>
      </c>
      <c r="J54" s="18" t="s">
        <v>9</v>
      </c>
      <c r="K54" s="27">
        <f t="shared" si="15"/>
        <v>0</v>
      </c>
    </row>
    <row r="55" spans="1:11" x14ac:dyDescent="0.2">
      <c r="A55" s="16">
        <v>10</v>
      </c>
      <c r="B55" s="36" t="s">
        <v>49</v>
      </c>
      <c r="C55" s="21">
        <v>1.17</v>
      </c>
      <c r="D55" s="18" t="s">
        <v>8</v>
      </c>
      <c r="E55" s="39"/>
      <c r="F55" s="16" t="s">
        <v>9</v>
      </c>
      <c r="G55" s="19">
        <f t="shared" si="14"/>
        <v>0</v>
      </c>
      <c r="H55" s="16" t="s">
        <v>8</v>
      </c>
      <c r="I55" s="17">
        <v>14</v>
      </c>
      <c r="J55" s="18" t="s">
        <v>9</v>
      </c>
      <c r="K55" s="27">
        <f t="shared" si="15"/>
        <v>0</v>
      </c>
    </row>
    <row r="56" spans="1:11" x14ac:dyDescent="0.2">
      <c r="A56" s="16">
        <v>11</v>
      </c>
      <c r="B56" s="36" t="s">
        <v>50</v>
      </c>
      <c r="C56" s="21">
        <v>0.39</v>
      </c>
      <c r="D56" s="18" t="s">
        <v>8</v>
      </c>
      <c r="E56" s="39"/>
      <c r="F56" s="16" t="s">
        <v>9</v>
      </c>
      <c r="G56" s="19">
        <f t="shared" si="14"/>
        <v>0</v>
      </c>
      <c r="H56" s="16" t="s">
        <v>8</v>
      </c>
      <c r="I56" s="17">
        <v>14</v>
      </c>
      <c r="J56" s="18" t="s">
        <v>9</v>
      </c>
      <c r="K56" s="27">
        <f t="shared" si="15"/>
        <v>0</v>
      </c>
    </row>
    <row r="57" spans="1:11" x14ac:dyDescent="0.2">
      <c r="A57" s="16">
        <v>12</v>
      </c>
      <c r="B57" s="36" t="s">
        <v>51</v>
      </c>
      <c r="C57" s="21">
        <v>1.95</v>
      </c>
      <c r="D57" s="18" t="s">
        <v>8</v>
      </c>
      <c r="E57" s="39"/>
      <c r="F57" s="16" t="s">
        <v>9</v>
      </c>
      <c r="G57" s="19">
        <f t="shared" si="14"/>
        <v>0</v>
      </c>
      <c r="H57" s="16" t="s">
        <v>8</v>
      </c>
      <c r="I57" s="17">
        <v>14</v>
      </c>
      <c r="J57" s="18" t="s">
        <v>9</v>
      </c>
      <c r="K57" s="27">
        <f t="shared" si="15"/>
        <v>0</v>
      </c>
    </row>
    <row r="58" spans="1:11" x14ac:dyDescent="0.2">
      <c r="A58" s="16">
        <v>13</v>
      </c>
      <c r="B58" s="36" t="s">
        <v>52</v>
      </c>
      <c r="C58" s="21">
        <v>0.1</v>
      </c>
      <c r="D58" s="18" t="s">
        <v>8</v>
      </c>
      <c r="E58" s="39"/>
      <c r="F58" s="16" t="s">
        <v>9</v>
      </c>
      <c r="G58" s="19">
        <f t="shared" si="14"/>
        <v>0</v>
      </c>
      <c r="H58" s="16" t="s">
        <v>8</v>
      </c>
      <c r="I58" s="17">
        <v>14</v>
      </c>
      <c r="J58" s="18" t="s">
        <v>9</v>
      </c>
      <c r="K58" s="27">
        <f t="shared" si="15"/>
        <v>0</v>
      </c>
    </row>
    <row r="59" spans="1:11" ht="25.5" x14ac:dyDescent="0.2">
      <c r="A59" s="16">
        <v>14</v>
      </c>
      <c r="B59" s="36" t="s">
        <v>53</v>
      </c>
      <c r="C59" s="21">
        <v>0.9</v>
      </c>
      <c r="D59" s="18" t="s">
        <v>8</v>
      </c>
      <c r="E59" s="39"/>
      <c r="F59" s="16" t="s">
        <v>9</v>
      </c>
      <c r="G59" s="19">
        <f t="shared" si="14"/>
        <v>0</v>
      </c>
      <c r="H59" s="16" t="s">
        <v>8</v>
      </c>
      <c r="I59" s="17">
        <v>14</v>
      </c>
      <c r="J59" s="18" t="s">
        <v>9</v>
      </c>
      <c r="K59" s="27">
        <f t="shared" si="15"/>
        <v>0</v>
      </c>
    </row>
    <row r="60" spans="1:11" ht="25.5" x14ac:dyDescent="0.2">
      <c r="A60" s="16">
        <v>15</v>
      </c>
      <c r="B60" s="36" t="s">
        <v>54</v>
      </c>
      <c r="C60" s="21">
        <v>1</v>
      </c>
      <c r="D60" s="18" t="s">
        <v>8</v>
      </c>
      <c r="E60" s="39"/>
      <c r="F60" s="16" t="s">
        <v>9</v>
      </c>
      <c r="G60" s="19">
        <f t="shared" si="14"/>
        <v>0</v>
      </c>
      <c r="H60" s="16" t="s">
        <v>8</v>
      </c>
      <c r="I60" s="17">
        <v>14</v>
      </c>
      <c r="J60" s="18" t="s">
        <v>9</v>
      </c>
      <c r="K60" s="27">
        <f t="shared" si="15"/>
        <v>0</v>
      </c>
    </row>
    <row r="61" spans="1:11" ht="25.5" x14ac:dyDescent="0.2">
      <c r="A61" s="16">
        <v>16</v>
      </c>
      <c r="B61" s="36" t="s">
        <v>192</v>
      </c>
      <c r="C61" s="21">
        <v>0.03</v>
      </c>
      <c r="D61" s="18" t="s">
        <v>193</v>
      </c>
      <c r="E61" s="39"/>
      <c r="F61" s="16" t="s">
        <v>9</v>
      </c>
      <c r="G61" s="19">
        <f t="shared" si="14"/>
        <v>0</v>
      </c>
      <c r="H61" s="16" t="s">
        <v>8</v>
      </c>
      <c r="I61" s="17">
        <v>14</v>
      </c>
      <c r="J61" s="18" t="s">
        <v>9</v>
      </c>
      <c r="K61" s="27">
        <f t="shared" si="15"/>
        <v>0</v>
      </c>
    </row>
    <row r="62" spans="1:11" x14ac:dyDescent="0.2">
      <c r="A62" s="16">
        <v>17</v>
      </c>
      <c r="B62" s="36" t="s">
        <v>55</v>
      </c>
      <c r="C62" s="21">
        <v>1.04</v>
      </c>
      <c r="D62" s="18" t="s">
        <v>8</v>
      </c>
      <c r="E62" s="39"/>
      <c r="F62" s="16" t="s">
        <v>9</v>
      </c>
      <c r="G62" s="19">
        <f t="shared" si="14"/>
        <v>0</v>
      </c>
      <c r="H62" s="16" t="s">
        <v>8</v>
      </c>
      <c r="I62" s="17">
        <v>14</v>
      </c>
      <c r="J62" s="36" t="s">
        <v>9</v>
      </c>
      <c r="K62" s="27">
        <f t="shared" si="15"/>
        <v>0</v>
      </c>
    </row>
    <row r="63" spans="1:11" x14ac:dyDescent="0.2">
      <c r="A63" s="16">
        <v>18</v>
      </c>
      <c r="B63" s="36" t="s">
        <v>56</v>
      </c>
      <c r="C63" s="21">
        <v>0.71</v>
      </c>
      <c r="D63" s="18" t="s">
        <v>8</v>
      </c>
      <c r="E63" s="39"/>
      <c r="F63" s="16" t="s">
        <v>9</v>
      </c>
      <c r="G63" s="19">
        <f t="shared" si="14"/>
        <v>0</v>
      </c>
      <c r="H63" s="16" t="s">
        <v>8</v>
      </c>
      <c r="I63" s="17">
        <v>14</v>
      </c>
      <c r="J63" s="36" t="s">
        <v>9</v>
      </c>
      <c r="K63" s="27">
        <f t="shared" si="15"/>
        <v>0</v>
      </c>
    </row>
    <row r="64" spans="1:11" x14ac:dyDescent="0.2">
      <c r="A64" s="16">
        <v>19</v>
      </c>
      <c r="B64" s="36" t="s">
        <v>144</v>
      </c>
      <c r="C64" s="21">
        <v>0.04</v>
      </c>
      <c r="D64" s="18" t="s">
        <v>8</v>
      </c>
      <c r="E64" s="39"/>
      <c r="F64" s="16" t="s">
        <v>9</v>
      </c>
      <c r="G64" s="19">
        <f t="shared" ref="G64" si="18">C64*E64</f>
        <v>0</v>
      </c>
      <c r="H64" s="16" t="s">
        <v>8</v>
      </c>
      <c r="I64" s="17">
        <v>14</v>
      </c>
      <c r="J64" s="36" t="s">
        <v>9</v>
      </c>
      <c r="K64" s="27">
        <f t="shared" ref="K64" si="19">G64*I64</f>
        <v>0</v>
      </c>
    </row>
    <row r="65" spans="1:11" x14ac:dyDescent="0.2">
      <c r="A65" s="16">
        <v>20</v>
      </c>
      <c r="B65" s="36" t="s">
        <v>57</v>
      </c>
      <c r="C65" s="21">
        <v>1.25</v>
      </c>
      <c r="D65" s="18" t="s">
        <v>8</v>
      </c>
      <c r="E65" s="39"/>
      <c r="F65" s="16" t="s">
        <v>9</v>
      </c>
      <c r="G65" s="19">
        <f t="shared" si="14"/>
        <v>0</v>
      </c>
      <c r="H65" s="16" t="s">
        <v>8</v>
      </c>
      <c r="I65" s="17">
        <v>14</v>
      </c>
      <c r="J65" s="36" t="s">
        <v>9</v>
      </c>
      <c r="K65" s="27">
        <f t="shared" si="15"/>
        <v>0</v>
      </c>
    </row>
    <row r="66" spans="1:11" x14ac:dyDescent="0.2">
      <c r="A66" s="16">
        <v>21</v>
      </c>
      <c r="B66" s="36" t="s">
        <v>58</v>
      </c>
      <c r="C66" s="21">
        <v>1.71</v>
      </c>
      <c r="D66" s="18" t="s">
        <v>8</v>
      </c>
      <c r="E66" s="39"/>
      <c r="F66" s="16" t="s">
        <v>9</v>
      </c>
      <c r="G66" s="19">
        <f t="shared" si="14"/>
        <v>0</v>
      </c>
      <c r="H66" s="16" t="s">
        <v>8</v>
      </c>
      <c r="I66" s="17">
        <v>14</v>
      </c>
      <c r="J66" s="36" t="s">
        <v>9</v>
      </c>
      <c r="K66" s="27">
        <f t="shared" si="15"/>
        <v>0</v>
      </c>
    </row>
    <row r="67" spans="1:11" x14ac:dyDescent="0.2">
      <c r="A67" s="16">
        <v>22</v>
      </c>
      <c r="B67" s="36" t="s">
        <v>59</v>
      </c>
      <c r="C67" s="21">
        <v>0.25</v>
      </c>
      <c r="D67" s="18" t="s">
        <v>8</v>
      </c>
      <c r="E67" s="39"/>
      <c r="F67" s="16" t="s">
        <v>9</v>
      </c>
      <c r="G67" s="19">
        <f t="shared" si="14"/>
        <v>0</v>
      </c>
      <c r="H67" s="16" t="s">
        <v>8</v>
      </c>
      <c r="I67" s="17">
        <v>14</v>
      </c>
      <c r="J67" s="36" t="s">
        <v>9</v>
      </c>
      <c r="K67" s="27">
        <f t="shared" si="15"/>
        <v>0</v>
      </c>
    </row>
    <row r="68" spans="1:11" x14ac:dyDescent="0.2">
      <c r="A68" s="16">
        <v>23</v>
      </c>
      <c r="B68" s="36" t="s">
        <v>60</v>
      </c>
      <c r="C68" s="21">
        <v>2.2999999999999998</v>
      </c>
      <c r="D68" s="18" t="s">
        <v>8</v>
      </c>
      <c r="E68" s="39"/>
      <c r="F68" s="16" t="s">
        <v>9</v>
      </c>
      <c r="G68" s="19">
        <f t="shared" si="14"/>
        <v>0</v>
      </c>
      <c r="H68" s="16" t="s">
        <v>8</v>
      </c>
      <c r="I68" s="17">
        <v>14</v>
      </c>
      <c r="J68" s="36" t="s">
        <v>9</v>
      </c>
      <c r="K68" s="27">
        <f t="shared" si="15"/>
        <v>0</v>
      </c>
    </row>
    <row r="69" spans="1:11" x14ac:dyDescent="0.2">
      <c r="A69" s="16">
        <v>24</v>
      </c>
      <c r="B69" s="36" t="s">
        <v>61</v>
      </c>
      <c r="C69" s="21">
        <v>0.56000000000000005</v>
      </c>
      <c r="D69" s="18" t="s">
        <v>8</v>
      </c>
      <c r="E69" s="39"/>
      <c r="F69" s="16" t="s">
        <v>9</v>
      </c>
      <c r="G69" s="19">
        <f t="shared" si="14"/>
        <v>0</v>
      </c>
      <c r="H69" s="16" t="s">
        <v>8</v>
      </c>
      <c r="I69" s="17">
        <v>14</v>
      </c>
      <c r="J69" s="36" t="s">
        <v>9</v>
      </c>
      <c r="K69" s="27">
        <f t="shared" si="15"/>
        <v>0</v>
      </c>
    </row>
    <row r="70" spans="1:11" x14ac:dyDescent="0.2">
      <c r="A70" s="16">
        <v>25</v>
      </c>
      <c r="B70" s="36" t="s">
        <v>62</v>
      </c>
      <c r="C70" s="21">
        <v>0.2</v>
      </c>
      <c r="D70" s="18" t="s">
        <v>8</v>
      </c>
      <c r="E70" s="39"/>
      <c r="F70" s="16" t="s">
        <v>9</v>
      </c>
      <c r="G70" s="19">
        <f t="shared" si="14"/>
        <v>0</v>
      </c>
      <c r="H70" s="16" t="s">
        <v>8</v>
      </c>
      <c r="I70" s="17">
        <v>14</v>
      </c>
      <c r="J70" s="36" t="s">
        <v>9</v>
      </c>
      <c r="K70" s="27">
        <f t="shared" si="15"/>
        <v>0</v>
      </c>
    </row>
    <row r="71" spans="1:11" ht="25.5" x14ac:dyDescent="0.2">
      <c r="A71" s="16">
        <v>26</v>
      </c>
      <c r="B71" s="36" t="s">
        <v>63</v>
      </c>
      <c r="C71" s="21">
        <v>0.04</v>
      </c>
      <c r="D71" s="18" t="s">
        <v>8</v>
      </c>
      <c r="E71" s="39"/>
      <c r="F71" s="16" t="s">
        <v>9</v>
      </c>
      <c r="G71" s="19">
        <f t="shared" si="14"/>
        <v>0</v>
      </c>
      <c r="H71" s="16" t="s">
        <v>8</v>
      </c>
      <c r="I71" s="17">
        <v>14</v>
      </c>
      <c r="J71" s="36" t="s">
        <v>9</v>
      </c>
      <c r="K71" s="27">
        <f t="shared" si="15"/>
        <v>0</v>
      </c>
    </row>
    <row r="72" spans="1:11" ht="25.5" x14ac:dyDescent="0.2">
      <c r="A72" s="16">
        <v>27</v>
      </c>
      <c r="B72" s="36" t="s">
        <v>64</v>
      </c>
      <c r="C72" s="21">
        <v>0.51</v>
      </c>
      <c r="D72" s="18" t="s">
        <v>8</v>
      </c>
      <c r="E72" s="39"/>
      <c r="F72" s="16" t="s">
        <v>9</v>
      </c>
      <c r="G72" s="19">
        <f t="shared" si="14"/>
        <v>0</v>
      </c>
      <c r="H72" s="16" t="s">
        <v>8</v>
      </c>
      <c r="I72" s="17">
        <v>14</v>
      </c>
      <c r="J72" s="36" t="s">
        <v>9</v>
      </c>
      <c r="K72" s="27">
        <f t="shared" si="15"/>
        <v>0</v>
      </c>
    </row>
    <row r="73" spans="1:11" ht="25.5" x14ac:dyDescent="0.2">
      <c r="A73" s="16">
        <v>28</v>
      </c>
      <c r="B73" s="36" t="s">
        <v>65</v>
      </c>
      <c r="C73" s="21">
        <v>0.8</v>
      </c>
      <c r="D73" s="18" t="s">
        <v>8</v>
      </c>
      <c r="E73" s="39"/>
      <c r="F73" s="16" t="s">
        <v>9</v>
      </c>
      <c r="G73" s="19">
        <f t="shared" si="14"/>
        <v>0</v>
      </c>
      <c r="H73" s="16" t="s">
        <v>8</v>
      </c>
      <c r="I73" s="17">
        <v>14</v>
      </c>
      <c r="J73" s="36" t="s">
        <v>9</v>
      </c>
      <c r="K73" s="27">
        <f t="shared" si="15"/>
        <v>0</v>
      </c>
    </row>
    <row r="74" spans="1:11" ht="25.5" x14ac:dyDescent="0.2">
      <c r="A74" s="16">
        <v>29</v>
      </c>
      <c r="B74" s="36" t="s">
        <v>66</v>
      </c>
      <c r="C74" s="21">
        <v>0.4</v>
      </c>
      <c r="D74" s="18" t="s">
        <v>8</v>
      </c>
      <c r="E74" s="39"/>
      <c r="F74" s="16" t="s">
        <v>9</v>
      </c>
      <c r="G74" s="19">
        <f t="shared" si="14"/>
        <v>0</v>
      </c>
      <c r="H74" s="16" t="s">
        <v>8</v>
      </c>
      <c r="I74" s="17">
        <v>14</v>
      </c>
      <c r="J74" s="36" t="s">
        <v>9</v>
      </c>
      <c r="K74" s="27">
        <f t="shared" si="15"/>
        <v>0</v>
      </c>
    </row>
    <row r="75" spans="1:11" x14ac:dyDescent="0.2">
      <c r="A75" s="16">
        <v>30</v>
      </c>
      <c r="B75" s="36" t="s">
        <v>67</v>
      </c>
      <c r="C75" s="21">
        <v>0.35</v>
      </c>
      <c r="D75" s="18" t="s">
        <v>8</v>
      </c>
      <c r="E75" s="39"/>
      <c r="F75" s="16" t="s">
        <v>9</v>
      </c>
      <c r="G75" s="19">
        <f t="shared" si="14"/>
        <v>0</v>
      </c>
      <c r="H75" s="16" t="s">
        <v>8</v>
      </c>
      <c r="I75" s="17">
        <v>14</v>
      </c>
      <c r="J75" s="36" t="s">
        <v>9</v>
      </c>
      <c r="K75" s="27">
        <f t="shared" si="15"/>
        <v>0</v>
      </c>
    </row>
    <row r="76" spans="1:11" ht="51" x14ac:dyDescent="0.2">
      <c r="A76" s="16">
        <v>31</v>
      </c>
      <c r="B76" s="36" t="s">
        <v>68</v>
      </c>
      <c r="C76" s="21">
        <v>2.68</v>
      </c>
      <c r="D76" s="18" t="s">
        <v>8</v>
      </c>
      <c r="E76" s="39"/>
      <c r="F76" s="16" t="s">
        <v>9</v>
      </c>
      <c r="G76" s="19">
        <f t="shared" si="14"/>
        <v>0</v>
      </c>
      <c r="H76" s="16" t="s">
        <v>8</v>
      </c>
      <c r="I76" s="17">
        <v>14</v>
      </c>
      <c r="J76" s="36" t="s">
        <v>9</v>
      </c>
      <c r="K76" s="27">
        <f t="shared" si="15"/>
        <v>0</v>
      </c>
    </row>
    <row r="77" spans="1:11" ht="38.25" x14ac:dyDescent="0.2">
      <c r="A77" s="16">
        <v>32</v>
      </c>
      <c r="B77" s="36" t="s">
        <v>69</v>
      </c>
      <c r="C77" s="21">
        <v>2</v>
      </c>
      <c r="D77" s="18" t="s">
        <v>8</v>
      </c>
      <c r="E77" s="39"/>
      <c r="F77" s="16" t="s">
        <v>9</v>
      </c>
      <c r="G77" s="19">
        <f t="shared" si="14"/>
        <v>0</v>
      </c>
      <c r="H77" s="16" t="s">
        <v>8</v>
      </c>
      <c r="I77" s="17">
        <v>14</v>
      </c>
      <c r="J77" s="36" t="s">
        <v>9</v>
      </c>
      <c r="K77" s="27">
        <f t="shared" si="15"/>
        <v>0</v>
      </c>
    </row>
    <row r="78" spans="1:11" ht="25.5" x14ac:dyDescent="0.2">
      <c r="A78" s="16">
        <v>33</v>
      </c>
      <c r="B78" s="36" t="s">
        <v>70</v>
      </c>
      <c r="C78" s="21">
        <v>2.34</v>
      </c>
      <c r="D78" s="18" t="s">
        <v>8</v>
      </c>
      <c r="E78" s="39"/>
      <c r="F78" s="16" t="s">
        <v>9</v>
      </c>
      <c r="G78" s="19">
        <f t="shared" si="14"/>
        <v>0</v>
      </c>
      <c r="H78" s="16" t="s">
        <v>8</v>
      </c>
      <c r="I78" s="17">
        <v>14</v>
      </c>
      <c r="J78" s="36" t="s">
        <v>9</v>
      </c>
      <c r="K78" s="27">
        <f t="shared" si="15"/>
        <v>0</v>
      </c>
    </row>
    <row r="79" spans="1:11" x14ac:dyDescent="0.2">
      <c r="A79" s="16">
        <v>34</v>
      </c>
      <c r="B79" s="36" t="s">
        <v>71</v>
      </c>
      <c r="C79" s="21">
        <v>0.25</v>
      </c>
      <c r="D79" s="18" t="s">
        <v>8</v>
      </c>
      <c r="E79" s="39"/>
      <c r="F79" s="16" t="s">
        <v>9</v>
      </c>
      <c r="G79" s="19">
        <f t="shared" si="14"/>
        <v>0</v>
      </c>
      <c r="H79" s="16" t="s">
        <v>8</v>
      </c>
      <c r="I79" s="17">
        <v>14</v>
      </c>
      <c r="J79" s="36" t="s">
        <v>9</v>
      </c>
      <c r="K79" s="27">
        <f t="shared" si="15"/>
        <v>0</v>
      </c>
    </row>
    <row r="80" spans="1:11" ht="38.25" x14ac:dyDescent="0.2">
      <c r="A80" s="16">
        <v>35</v>
      </c>
      <c r="B80" s="36" t="s">
        <v>72</v>
      </c>
      <c r="C80" s="21">
        <v>5.5</v>
      </c>
      <c r="D80" s="18" t="s">
        <v>8</v>
      </c>
      <c r="E80" s="39"/>
      <c r="F80" s="16" t="s">
        <v>9</v>
      </c>
      <c r="G80" s="19">
        <f t="shared" si="14"/>
        <v>0</v>
      </c>
      <c r="H80" s="16" t="s">
        <v>8</v>
      </c>
      <c r="I80" s="17">
        <v>14</v>
      </c>
      <c r="J80" s="18" t="s">
        <v>9</v>
      </c>
      <c r="K80" s="27">
        <f t="shared" si="15"/>
        <v>0</v>
      </c>
    </row>
    <row r="81" spans="1:12" ht="51.75" thickBot="1" x14ac:dyDescent="0.25">
      <c r="A81" s="5">
        <v>36</v>
      </c>
      <c r="B81" s="43" t="s">
        <v>73</v>
      </c>
      <c r="C81" s="34">
        <v>23.46</v>
      </c>
      <c r="D81" s="8" t="s">
        <v>8</v>
      </c>
      <c r="E81" s="40"/>
      <c r="F81" s="5" t="s">
        <v>9</v>
      </c>
      <c r="G81" s="19">
        <f t="shared" si="14"/>
        <v>0</v>
      </c>
      <c r="H81" s="5" t="s">
        <v>8</v>
      </c>
      <c r="I81" s="7">
        <v>14</v>
      </c>
      <c r="J81" s="8" t="s">
        <v>9</v>
      </c>
      <c r="K81" s="27">
        <f t="shared" si="15"/>
        <v>0</v>
      </c>
    </row>
    <row r="82" spans="1:12" ht="13.5" thickBot="1" x14ac:dyDescent="0.25">
      <c r="A82" s="51" t="s">
        <v>121</v>
      </c>
      <c r="B82" s="52"/>
      <c r="C82" s="1">
        <f>SUM(C46:C81)</f>
        <v>58.800000000000004</v>
      </c>
      <c r="D82" s="51" t="s">
        <v>122</v>
      </c>
      <c r="E82" s="53"/>
      <c r="F82" s="53"/>
      <c r="G82" s="53"/>
      <c r="H82" s="53"/>
      <c r="I82" s="52"/>
      <c r="J82" s="54">
        <f>SUM(K46:K81)</f>
        <v>0</v>
      </c>
      <c r="K82" s="55"/>
    </row>
    <row r="83" spans="1:12" ht="13.5" thickBot="1" x14ac:dyDescent="0.25"/>
    <row r="84" spans="1:12" ht="16.5" thickBot="1" x14ac:dyDescent="0.25">
      <c r="A84" s="46" t="s">
        <v>74</v>
      </c>
      <c r="B84" s="47"/>
      <c r="C84" s="47"/>
      <c r="D84" s="47"/>
      <c r="E84" s="47"/>
      <c r="F84" s="47"/>
      <c r="G84" s="47"/>
      <c r="H84" s="47"/>
      <c r="I84" s="47"/>
      <c r="J84" s="47"/>
      <c r="K84" s="48"/>
      <c r="L84" s="11"/>
    </row>
    <row r="85" spans="1:12" ht="26.25" thickBot="1" x14ac:dyDescent="0.25">
      <c r="A85" s="56" t="s">
        <v>1</v>
      </c>
      <c r="B85" s="57"/>
      <c r="C85" s="49" t="s">
        <v>2</v>
      </c>
      <c r="D85" s="50"/>
      <c r="E85" s="63" t="s">
        <v>3</v>
      </c>
      <c r="F85" s="64"/>
      <c r="G85" s="65" t="s">
        <v>4</v>
      </c>
      <c r="H85" s="66"/>
      <c r="I85" s="49" t="s">
        <v>5</v>
      </c>
      <c r="J85" s="50"/>
      <c r="K85" s="12" t="s">
        <v>6</v>
      </c>
    </row>
    <row r="86" spans="1:12" x14ac:dyDescent="0.2">
      <c r="A86" s="13">
        <v>1</v>
      </c>
      <c r="B86" s="42" t="s">
        <v>75</v>
      </c>
      <c r="C86" s="20">
        <v>1</v>
      </c>
      <c r="D86" s="15" t="s">
        <v>8</v>
      </c>
      <c r="E86" s="38"/>
      <c r="F86" s="13" t="s">
        <v>9</v>
      </c>
      <c r="G86" s="19">
        <f>C86*E86</f>
        <v>0</v>
      </c>
      <c r="H86" s="13" t="s">
        <v>8</v>
      </c>
      <c r="I86" s="14">
        <v>14</v>
      </c>
      <c r="J86" s="13" t="s">
        <v>9</v>
      </c>
      <c r="K86" s="27">
        <f>G86*I86</f>
        <v>0</v>
      </c>
      <c r="L86" s="9"/>
    </row>
    <row r="87" spans="1:12" x14ac:dyDescent="0.2">
      <c r="A87" s="16">
        <v>2</v>
      </c>
      <c r="B87" s="36" t="s">
        <v>76</v>
      </c>
      <c r="C87" s="21">
        <v>0.3</v>
      </c>
      <c r="D87" s="18" t="s">
        <v>8</v>
      </c>
      <c r="E87" s="39"/>
      <c r="F87" s="16" t="s">
        <v>9</v>
      </c>
      <c r="G87" s="19">
        <f t="shared" ref="G87:G113" si="20">C87*E87</f>
        <v>0</v>
      </c>
      <c r="H87" s="16" t="s">
        <v>8</v>
      </c>
      <c r="I87" s="17">
        <v>14</v>
      </c>
      <c r="J87" s="18" t="s">
        <v>9</v>
      </c>
      <c r="K87" s="27">
        <f t="shared" ref="K87:K113" si="21">G87*I87</f>
        <v>0</v>
      </c>
      <c r="L87" s="9"/>
    </row>
    <row r="88" spans="1:12" x14ac:dyDescent="0.2">
      <c r="A88" s="16">
        <v>3</v>
      </c>
      <c r="B88" s="44" t="s">
        <v>77</v>
      </c>
      <c r="C88" s="21">
        <v>1</v>
      </c>
      <c r="D88" s="18" t="s">
        <v>8</v>
      </c>
      <c r="E88" s="39"/>
      <c r="F88" s="16" t="s">
        <v>9</v>
      </c>
      <c r="G88" s="19">
        <f>C88*E88</f>
        <v>0</v>
      </c>
      <c r="H88" s="16" t="s">
        <v>8</v>
      </c>
      <c r="I88" s="35">
        <v>14</v>
      </c>
      <c r="J88" s="18" t="s">
        <v>9</v>
      </c>
      <c r="K88" s="27">
        <f t="shared" si="21"/>
        <v>0</v>
      </c>
      <c r="L88" s="9"/>
    </row>
    <row r="89" spans="1:12" ht="25.5" x14ac:dyDescent="0.2">
      <c r="A89" s="33">
        <v>4</v>
      </c>
      <c r="B89" s="44" t="s">
        <v>78</v>
      </c>
      <c r="C89" s="21">
        <v>0.27</v>
      </c>
      <c r="D89" s="18" t="s">
        <v>8</v>
      </c>
      <c r="E89" s="39"/>
      <c r="F89" s="16" t="s">
        <v>9</v>
      </c>
      <c r="G89" s="19">
        <f t="shared" si="20"/>
        <v>0</v>
      </c>
      <c r="H89" s="16" t="s">
        <v>8</v>
      </c>
      <c r="I89" s="17">
        <v>14</v>
      </c>
      <c r="J89" s="18" t="s">
        <v>9</v>
      </c>
      <c r="K89" s="27">
        <f t="shared" si="21"/>
        <v>0</v>
      </c>
      <c r="L89" s="9"/>
    </row>
    <row r="90" spans="1:12" ht="25.5" x14ac:dyDescent="0.2">
      <c r="A90" s="33">
        <v>5</v>
      </c>
      <c r="B90" s="36" t="s">
        <v>79</v>
      </c>
      <c r="C90" s="21">
        <v>0.05</v>
      </c>
      <c r="D90" s="18" t="s">
        <v>8</v>
      </c>
      <c r="E90" s="39"/>
      <c r="F90" s="16" t="s">
        <v>9</v>
      </c>
      <c r="G90" s="19">
        <f t="shared" si="20"/>
        <v>0</v>
      </c>
      <c r="H90" s="16" t="s">
        <v>8</v>
      </c>
      <c r="I90" s="17">
        <v>14</v>
      </c>
      <c r="J90" s="18" t="s">
        <v>9</v>
      </c>
      <c r="K90" s="27">
        <f t="shared" si="21"/>
        <v>0</v>
      </c>
      <c r="L90" s="9"/>
    </row>
    <row r="91" spans="1:12" x14ac:dyDescent="0.2">
      <c r="A91" s="16">
        <v>6</v>
      </c>
      <c r="B91" s="36" t="s">
        <v>80</v>
      </c>
      <c r="C91" s="21">
        <v>2.5499999999999998</v>
      </c>
      <c r="D91" s="18" t="s">
        <v>8</v>
      </c>
      <c r="E91" s="39"/>
      <c r="F91" s="16" t="s">
        <v>9</v>
      </c>
      <c r="G91" s="19">
        <f t="shared" si="20"/>
        <v>0</v>
      </c>
      <c r="H91" s="16" t="s">
        <v>8</v>
      </c>
      <c r="I91" s="17">
        <v>14</v>
      </c>
      <c r="J91" s="18" t="s">
        <v>9</v>
      </c>
      <c r="K91" s="27">
        <f t="shared" si="21"/>
        <v>0</v>
      </c>
      <c r="L91" s="9"/>
    </row>
    <row r="92" spans="1:12" x14ac:dyDescent="0.2">
      <c r="A92" s="16">
        <v>7</v>
      </c>
      <c r="B92" s="36" t="s">
        <v>81</v>
      </c>
      <c r="C92" s="21">
        <v>0.22</v>
      </c>
      <c r="D92" s="18" t="s">
        <v>8</v>
      </c>
      <c r="E92" s="39"/>
      <c r="F92" s="16" t="s">
        <v>9</v>
      </c>
      <c r="G92" s="19">
        <f t="shared" si="20"/>
        <v>0</v>
      </c>
      <c r="H92" s="16" t="s">
        <v>8</v>
      </c>
      <c r="I92" s="17">
        <v>14</v>
      </c>
      <c r="J92" s="18" t="s">
        <v>9</v>
      </c>
      <c r="K92" s="27">
        <f t="shared" si="21"/>
        <v>0</v>
      </c>
      <c r="L92" s="9"/>
    </row>
    <row r="93" spans="1:12" x14ac:dyDescent="0.2">
      <c r="A93" s="16">
        <v>8</v>
      </c>
      <c r="B93" s="36" t="s">
        <v>82</v>
      </c>
      <c r="C93" s="21">
        <v>1.32</v>
      </c>
      <c r="D93" s="18" t="s">
        <v>8</v>
      </c>
      <c r="E93" s="39"/>
      <c r="F93" s="16" t="s">
        <v>9</v>
      </c>
      <c r="G93" s="19">
        <f t="shared" si="20"/>
        <v>0</v>
      </c>
      <c r="H93" s="16" t="s">
        <v>8</v>
      </c>
      <c r="I93" s="17">
        <v>14</v>
      </c>
      <c r="J93" s="18" t="s">
        <v>9</v>
      </c>
      <c r="K93" s="27">
        <f t="shared" si="21"/>
        <v>0</v>
      </c>
      <c r="L93" s="9"/>
    </row>
    <row r="94" spans="1:12" x14ac:dyDescent="0.2">
      <c r="A94" s="16">
        <v>9</v>
      </c>
      <c r="B94" s="36" t="s">
        <v>83</v>
      </c>
      <c r="C94" s="21">
        <v>0.08</v>
      </c>
      <c r="D94" s="18" t="s">
        <v>8</v>
      </c>
      <c r="E94" s="39"/>
      <c r="F94" s="16" t="s">
        <v>9</v>
      </c>
      <c r="G94" s="19">
        <f t="shared" si="20"/>
        <v>0</v>
      </c>
      <c r="H94" s="16" t="s">
        <v>8</v>
      </c>
      <c r="I94" s="17">
        <v>14</v>
      </c>
      <c r="J94" s="18" t="s">
        <v>9</v>
      </c>
      <c r="K94" s="27">
        <f t="shared" si="21"/>
        <v>0</v>
      </c>
      <c r="L94" s="9"/>
    </row>
    <row r="95" spans="1:12" x14ac:dyDescent="0.2">
      <c r="A95" s="16">
        <v>10</v>
      </c>
      <c r="B95" s="36" t="s">
        <v>84</v>
      </c>
      <c r="C95" s="21">
        <v>0.25</v>
      </c>
      <c r="D95" s="18" t="s">
        <v>8</v>
      </c>
      <c r="E95" s="39"/>
      <c r="F95" s="16" t="s">
        <v>9</v>
      </c>
      <c r="G95" s="19">
        <f t="shared" si="20"/>
        <v>0</v>
      </c>
      <c r="H95" s="16" t="s">
        <v>8</v>
      </c>
      <c r="I95" s="17">
        <v>14</v>
      </c>
      <c r="J95" s="18" t="s">
        <v>9</v>
      </c>
      <c r="K95" s="27">
        <f t="shared" si="21"/>
        <v>0</v>
      </c>
      <c r="L95" s="9"/>
    </row>
    <row r="96" spans="1:12" x14ac:dyDescent="0.2">
      <c r="A96" s="16">
        <v>11</v>
      </c>
      <c r="B96" s="36" t="s">
        <v>85</v>
      </c>
      <c r="C96" s="21">
        <v>0.72</v>
      </c>
      <c r="D96" s="18" t="s">
        <v>8</v>
      </c>
      <c r="E96" s="39"/>
      <c r="F96" s="16" t="s">
        <v>9</v>
      </c>
      <c r="G96" s="19">
        <f t="shared" si="20"/>
        <v>0</v>
      </c>
      <c r="H96" s="16" t="s">
        <v>8</v>
      </c>
      <c r="I96" s="17">
        <v>14</v>
      </c>
      <c r="J96" s="18" t="s">
        <v>9</v>
      </c>
      <c r="K96" s="27">
        <f t="shared" si="21"/>
        <v>0</v>
      </c>
      <c r="L96" s="9"/>
    </row>
    <row r="97" spans="1:12" x14ac:dyDescent="0.2">
      <c r="A97" s="16">
        <v>12</v>
      </c>
      <c r="B97" s="36" t="s">
        <v>86</v>
      </c>
      <c r="C97" s="21">
        <v>0.32</v>
      </c>
      <c r="D97" s="18" t="s">
        <v>8</v>
      </c>
      <c r="E97" s="39"/>
      <c r="F97" s="16" t="s">
        <v>9</v>
      </c>
      <c r="G97" s="19">
        <f t="shared" si="20"/>
        <v>0</v>
      </c>
      <c r="H97" s="16" t="s">
        <v>8</v>
      </c>
      <c r="I97" s="17">
        <v>14</v>
      </c>
      <c r="J97" s="18" t="s">
        <v>9</v>
      </c>
      <c r="K97" s="27">
        <f t="shared" si="21"/>
        <v>0</v>
      </c>
      <c r="L97" s="9"/>
    </row>
    <row r="98" spans="1:12" x14ac:dyDescent="0.2">
      <c r="A98" s="16">
        <v>13</v>
      </c>
      <c r="B98" s="36" t="s">
        <v>87</v>
      </c>
      <c r="C98" s="21">
        <v>0.15</v>
      </c>
      <c r="D98" s="18" t="s">
        <v>8</v>
      </c>
      <c r="E98" s="39"/>
      <c r="F98" s="16" t="s">
        <v>9</v>
      </c>
      <c r="G98" s="19">
        <f t="shared" si="20"/>
        <v>0</v>
      </c>
      <c r="H98" s="16" t="s">
        <v>8</v>
      </c>
      <c r="I98" s="17">
        <v>14</v>
      </c>
      <c r="J98" s="18" t="s">
        <v>9</v>
      </c>
      <c r="K98" s="27">
        <f t="shared" si="21"/>
        <v>0</v>
      </c>
      <c r="L98" s="9"/>
    </row>
    <row r="99" spans="1:12" x14ac:dyDescent="0.2">
      <c r="A99" s="16">
        <v>14</v>
      </c>
      <c r="B99" s="36" t="s">
        <v>88</v>
      </c>
      <c r="C99" s="21">
        <v>0.22</v>
      </c>
      <c r="D99" s="18" t="s">
        <v>8</v>
      </c>
      <c r="E99" s="39"/>
      <c r="F99" s="16" t="s">
        <v>9</v>
      </c>
      <c r="G99" s="19">
        <f t="shared" si="20"/>
        <v>0</v>
      </c>
      <c r="H99" s="16" t="s">
        <v>8</v>
      </c>
      <c r="I99" s="17">
        <v>14</v>
      </c>
      <c r="J99" s="18" t="s">
        <v>9</v>
      </c>
      <c r="K99" s="27">
        <f t="shared" si="21"/>
        <v>0</v>
      </c>
      <c r="L99" s="9"/>
    </row>
    <row r="100" spans="1:12" ht="25.5" x14ac:dyDescent="0.2">
      <c r="A100" s="16">
        <v>15</v>
      </c>
      <c r="B100" s="36" t="s">
        <v>89</v>
      </c>
      <c r="C100" s="21">
        <v>0.34</v>
      </c>
      <c r="D100" s="18" t="s">
        <v>8</v>
      </c>
      <c r="E100" s="39"/>
      <c r="F100" s="16" t="s">
        <v>9</v>
      </c>
      <c r="G100" s="19">
        <f t="shared" si="20"/>
        <v>0</v>
      </c>
      <c r="H100" s="16" t="s">
        <v>8</v>
      </c>
      <c r="I100" s="17">
        <v>14</v>
      </c>
      <c r="J100" s="18" t="s">
        <v>9</v>
      </c>
      <c r="K100" s="27">
        <f t="shared" si="21"/>
        <v>0</v>
      </c>
      <c r="L100" s="9"/>
    </row>
    <row r="101" spans="1:12" ht="25.5" x14ac:dyDescent="0.2">
      <c r="A101" s="16">
        <v>16</v>
      </c>
      <c r="B101" s="36" t="s">
        <v>90</v>
      </c>
      <c r="C101" s="21">
        <v>0.05</v>
      </c>
      <c r="D101" s="18" t="s">
        <v>8</v>
      </c>
      <c r="E101" s="39"/>
      <c r="F101" s="16" t="s">
        <v>9</v>
      </c>
      <c r="G101" s="19">
        <f t="shared" si="20"/>
        <v>0</v>
      </c>
      <c r="H101" s="16" t="s">
        <v>8</v>
      </c>
      <c r="I101" s="17">
        <v>14</v>
      </c>
      <c r="J101" s="18" t="s">
        <v>9</v>
      </c>
      <c r="K101" s="27">
        <f t="shared" si="21"/>
        <v>0</v>
      </c>
      <c r="L101" s="9"/>
    </row>
    <row r="102" spans="1:12" x14ac:dyDescent="0.2">
      <c r="A102" s="16">
        <v>17</v>
      </c>
      <c r="B102" s="36" t="s">
        <v>91</v>
      </c>
      <c r="C102" s="21">
        <v>2.2999999999999998</v>
      </c>
      <c r="D102" s="18" t="s">
        <v>8</v>
      </c>
      <c r="E102" s="39"/>
      <c r="F102" s="16" t="s">
        <v>9</v>
      </c>
      <c r="G102" s="19">
        <f t="shared" si="20"/>
        <v>0</v>
      </c>
      <c r="H102" s="16" t="s">
        <v>8</v>
      </c>
      <c r="I102" s="17">
        <v>14</v>
      </c>
      <c r="J102" s="18" t="s">
        <v>9</v>
      </c>
      <c r="K102" s="27">
        <f t="shared" si="21"/>
        <v>0</v>
      </c>
      <c r="L102" s="9"/>
    </row>
    <row r="103" spans="1:12" x14ac:dyDescent="0.2">
      <c r="A103" s="16">
        <v>18</v>
      </c>
      <c r="B103" s="36" t="s">
        <v>92</v>
      </c>
      <c r="C103" s="21">
        <v>0.83</v>
      </c>
      <c r="D103" s="18" t="s">
        <v>8</v>
      </c>
      <c r="E103" s="39"/>
      <c r="F103" s="16" t="s">
        <v>9</v>
      </c>
      <c r="G103" s="19">
        <f t="shared" si="20"/>
        <v>0</v>
      </c>
      <c r="H103" s="16" t="s">
        <v>8</v>
      </c>
      <c r="I103" s="17">
        <v>14</v>
      </c>
      <c r="J103" s="18" t="s">
        <v>9</v>
      </c>
      <c r="K103" s="27">
        <f t="shared" si="21"/>
        <v>0</v>
      </c>
      <c r="L103" s="9"/>
    </row>
    <row r="104" spans="1:12" x14ac:dyDescent="0.2">
      <c r="A104" s="16">
        <v>19</v>
      </c>
      <c r="B104" s="36" t="s">
        <v>145</v>
      </c>
      <c r="C104" s="21">
        <v>0.22</v>
      </c>
      <c r="D104" s="18" t="s">
        <v>8</v>
      </c>
      <c r="E104" s="39"/>
      <c r="F104" s="16" t="s">
        <v>9</v>
      </c>
      <c r="G104" s="19">
        <f t="shared" ref="G104" si="22">C104*E104</f>
        <v>0</v>
      </c>
      <c r="H104" s="16" t="s">
        <v>8</v>
      </c>
      <c r="I104" s="17">
        <v>14</v>
      </c>
      <c r="J104" s="18" t="s">
        <v>9</v>
      </c>
      <c r="K104" s="27">
        <f t="shared" ref="K104" si="23">G104*I104</f>
        <v>0</v>
      </c>
      <c r="L104" s="9"/>
    </row>
    <row r="105" spans="1:12" x14ac:dyDescent="0.2">
      <c r="A105" s="16">
        <v>20</v>
      </c>
      <c r="B105" s="36" t="s">
        <v>93</v>
      </c>
      <c r="C105" s="21">
        <v>1.65</v>
      </c>
      <c r="D105" s="18" t="s">
        <v>8</v>
      </c>
      <c r="E105" s="39"/>
      <c r="F105" s="16" t="s">
        <v>9</v>
      </c>
      <c r="G105" s="19">
        <f t="shared" si="20"/>
        <v>0</v>
      </c>
      <c r="H105" s="16" t="s">
        <v>8</v>
      </c>
      <c r="I105" s="17">
        <v>14</v>
      </c>
      <c r="J105" s="18" t="s">
        <v>9</v>
      </c>
      <c r="K105" s="27">
        <f t="shared" si="21"/>
        <v>0</v>
      </c>
      <c r="L105" s="9"/>
    </row>
    <row r="106" spans="1:12" ht="25.5" x14ac:dyDescent="0.2">
      <c r="A106" s="16">
        <v>21</v>
      </c>
      <c r="B106" s="36" t="s">
        <v>94</v>
      </c>
      <c r="C106" s="21">
        <v>0.18</v>
      </c>
      <c r="D106" s="18" t="s">
        <v>8</v>
      </c>
      <c r="E106" s="39"/>
      <c r="F106" s="16" t="s">
        <v>9</v>
      </c>
      <c r="G106" s="19">
        <f t="shared" si="20"/>
        <v>0</v>
      </c>
      <c r="H106" s="16" t="s">
        <v>8</v>
      </c>
      <c r="I106" s="17">
        <v>14</v>
      </c>
      <c r="J106" s="18" t="s">
        <v>9</v>
      </c>
      <c r="K106" s="27">
        <f t="shared" si="21"/>
        <v>0</v>
      </c>
      <c r="L106" s="9"/>
    </row>
    <row r="107" spans="1:12" x14ac:dyDescent="0.2">
      <c r="A107" s="16">
        <v>22</v>
      </c>
      <c r="B107" s="36" t="s">
        <v>95</v>
      </c>
      <c r="C107" s="21">
        <v>7.77</v>
      </c>
      <c r="D107" s="18" t="s">
        <v>8</v>
      </c>
      <c r="E107" s="39"/>
      <c r="F107" s="16" t="s">
        <v>9</v>
      </c>
      <c r="G107" s="19">
        <f t="shared" si="20"/>
        <v>0</v>
      </c>
      <c r="H107" s="16" t="s">
        <v>8</v>
      </c>
      <c r="I107" s="17">
        <v>14</v>
      </c>
      <c r="J107" s="18" t="s">
        <v>9</v>
      </c>
      <c r="K107" s="27">
        <f t="shared" si="21"/>
        <v>0</v>
      </c>
      <c r="L107" s="9"/>
    </row>
    <row r="108" spans="1:12" x14ac:dyDescent="0.2">
      <c r="A108" s="16">
        <v>23</v>
      </c>
      <c r="B108" s="36" t="s">
        <v>96</v>
      </c>
      <c r="C108" s="21">
        <v>4.47</v>
      </c>
      <c r="D108" s="18" t="s">
        <v>8</v>
      </c>
      <c r="E108" s="39"/>
      <c r="F108" s="16" t="s">
        <v>9</v>
      </c>
      <c r="G108" s="19">
        <f t="shared" si="20"/>
        <v>0</v>
      </c>
      <c r="H108" s="16" t="s">
        <v>8</v>
      </c>
      <c r="I108" s="17">
        <v>14</v>
      </c>
      <c r="J108" s="18" t="s">
        <v>9</v>
      </c>
      <c r="K108" s="27">
        <f t="shared" si="21"/>
        <v>0</v>
      </c>
      <c r="L108" s="9"/>
    </row>
    <row r="109" spans="1:12" ht="38.25" x14ac:dyDescent="0.2">
      <c r="A109" s="16">
        <v>24</v>
      </c>
      <c r="B109" s="36" t="s">
        <v>97</v>
      </c>
      <c r="C109" s="21">
        <v>4.08</v>
      </c>
      <c r="D109" s="18" t="s">
        <v>8</v>
      </c>
      <c r="E109" s="39"/>
      <c r="F109" s="16" t="s">
        <v>9</v>
      </c>
      <c r="G109" s="19">
        <f t="shared" si="20"/>
        <v>0</v>
      </c>
      <c r="H109" s="16" t="s">
        <v>8</v>
      </c>
      <c r="I109" s="17">
        <v>14</v>
      </c>
      <c r="J109" s="18" t="s">
        <v>9</v>
      </c>
      <c r="K109" s="27">
        <f t="shared" si="21"/>
        <v>0</v>
      </c>
      <c r="L109" s="9"/>
    </row>
    <row r="110" spans="1:12" ht="25.5" x14ac:dyDescent="0.2">
      <c r="A110" s="16">
        <v>25</v>
      </c>
      <c r="B110" s="36" t="s">
        <v>146</v>
      </c>
      <c r="C110" s="21">
        <v>0.04</v>
      </c>
      <c r="D110" s="18" t="s">
        <v>8</v>
      </c>
      <c r="E110" s="39"/>
      <c r="F110" s="16" t="s">
        <v>9</v>
      </c>
      <c r="G110" s="19">
        <f t="shared" ref="G110" si="24">C110*E110</f>
        <v>0</v>
      </c>
      <c r="H110" s="16" t="s">
        <v>8</v>
      </c>
      <c r="I110" s="17">
        <v>14</v>
      </c>
      <c r="J110" s="18" t="s">
        <v>9</v>
      </c>
      <c r="K110" s="27">
        <f t="shared" ref="K110" si="25">G110*I110</f>
        <v>0</v>
      </c>
      <c r="L110" s="9"/>
    </row>
    <row r="111" spans="1:12" ht="38.25" x14ac:dyDescent="0.2">
      <c r="A111" s="16">
        <v>26</v>
      </c>
      <c r="B111" s="36" t="s">
        <v>98</v>
      </c>
      <c r="C111" s="21">
        <v>0.63</v>
      </c>
      <c r="D111" s="18" t="s">
        <v>8</v>
      </c>
      <c r="E111" s="39"/>
      <c r="F111" s="16" t="s">
        <v>9</v>
      </c>
      <c r="G111" s="19">
        <f t="shared" si="20"/>
        <v>0</v>
      </c>
      <c r="H111" s="16" t="s">
        <v>8</v>
      </c>
      <c r="I111" s="17">
        <v>14</v>
      </c>
      <c r="J111" s="18" t="s">
        <v>9</v>
      </c>
      <c r="K111" s="27">
        <f t="shared" si="21"/>
        <v>0</v>
      </c>
      <c r="L111" s="9"/>
    </row>
    <row r="112" spans="1:12" x14ac:dyDescent="0.2">
      <c r="A112" s="16">
        <v>27</v>
      </c>
      <c r="B112" s="36" t="s">
        <v>99</v>
      </c>
      <c r="C112" s="21">
        <v>4</v>
      </c>
      <c r="D112" s="18" t="s">
        <v>8</v>
      </c>
      <c r="E112" s="39"/>
      <c r="F112" s="16" t="s">
        <v>9</v>
      </c>
      <c r="G112" s="19">
        <f t="shared" si="20"/>
        <v>0</v>
      </c>
      <c r="H112" s="16" t="s">
        <v>8</v>
      </c>
      <c r="I112" s="17">
        <v>14</v>
      </c>
      <c r="J112" s="18" t="s">
        <v>9</v>
      </c>
      <c r="K112" s="27">
        <f t="shared" si="21"/>
        <v>0</v>
      </c>
      <c r="L112" s="9"/>
    </row>
    <row r="113" spans="1:12" ht="13.5" thickBot="1" x14ac:dyDescent="0.25">
      <c r="A113" s="16">
        <v>28</v>
      </c>
      <c r="B113" s="43" t="s">
        <v>100</v>
      </c>
      <c r="C113" s="34">
        <v>1.1499999999999999</v>
      </c>
      <c r="D113" s="8" t="s">
        <v>8</v>
      </c>
      <c r="E113" s="40"/>
      <c r="F113" s="5" t="s">
        <v>9</v>
      </c>
      <c r="G113" s="23">
        <f t="shared" si="20"/>
        <v>0</v>
      </c>
      <c r="H113" s="5" t="s">
        <v>8</v>
      </c>
      <c r="I113" s="7">
        <v>14</v>
      </c>
      <c r="J113" s="8" t="s">
        <v>9</v>
      </c>
      <c r="K113" s="32">
        <f t="shared" si="21"/>
        <v>0</v>
      </c>
      <c r="L113" s="9"/>
    </row>
    <row r="114" spans="1:12" ht="13.5" thickBot="1" x14ac:dyDescent="0.25">
      <c r="A114" s="51" t="s">
        <v>123</v>
      </c>
      <c r="B114" s="52"/>
      <c r="C114" s="1">
        <f>SUM(C86:C113)</f>
        <v>36.159999999999989</v>
      </c>
      <c r="D114" s="51" t="s">
        <v>124</v>
      </c>
      <c r="E114" s="53"/>
      <c r="F114" s="53"/>
      <c r="G114" s="53"/>
      <c r="H114" s="53"/>
      <c r="I114" s="52"/>
      <c r="J114" s="54">
        <f>SUM(K80:K113)</f>
        <v>0</v>
      </c>
      <c r="K114" s="55"/>
    </row>
    <row r="115" spans="1:12" ht="13.5" thickBot="1" x14ac:dyDescent="0.25"/>
    <row r="116" spans="1:12" ht="13.5" thickBot="1" x14ac:dyDescent="0.25">
      <c r="A116" s="51" t="s">
        <v>101</v>
      </c>
      <c r="B116" s="53"/>
      <c r="C116" s="53"/>
      <c r="D116" s="53"/>
      <c r="E116" s="53"/>
      <c r="F116" s="53"/>
      <c r="G116" s="53"/>
      <c r="H116" s="53"/>
      <c r="I116" s="53"/>
      <c r="J116" s="53"/>
      <c r="K116" s="52"/>
      <c r="L116" s="11"/>
    </row>
    <row r="117" spans="1:12" ht="26.25" thickBot="1" x14ac:dyDescent="0.25">
      <c r="A117" s="56" t="s">
        <v>1</v>
      </c>
      <c r="B117" s="57"/>
      <c r="C117" s="49" t="s">
        <v>2</v>
      </c>
      <c r="D117" s="50"/>
      <c r="E117" s="63" t="s">
        <v>3</v>
      </c>
      <c r="F117" s="64"/>
      <c r="G117" s="65" t="s">
        <v>4</v>
      </c>
      <c r="H117" s="66"/>
      <c r="I117" s="49" t="s">
        <v>5</v>
      </c>
      <c r="J117" s="50"/>
      <c r="K117" s="12" t="s">
        <v>6</v>
      </c>
    </row>
    <row r="118" spans="1:12" x14ac:dyDescent="0.2">
      <c r="A118" s="13">
        <v>1</v>
      </c>
      <c r="B118" s="42" t="s">
        <v>102</v>
      </c>
      <c r="C118" s="29">
        <v>5.5</v>
      </c>
      <c r="D118" s="15" t="s">
        <v>8</v>
      </c>
      <c r="E118" s="38"/>
      <c r="F118" s="13" t="s">
        <v>9</v>
      </c>
      <c r="G118" s="19">
        <f>C118*E118</f>
        <v>0</v>
      </c>
      <c r="H118" s="13" t="s">
        <v>8</v>
      </c>
      <c r="I118" s="14">
        <v>14</v>
      </c>
      <c r="J118" s="15" t="s">
        <v>9</v>
      </c>
      <c r="K118" s="19">
        <f>G118*I118</f>
        <v>0</v>
      </c>
      <c r="L118" s="9"/>
    </row>
    <row r="119" spans="1:12" x14ac:dyDescent="0.2">
      <c r="A119" s="16">
        <v>2</v>
      </c>
      <c r="B119" s="36" t="s">
        <v>103</v>
      </c>
      <c r="C119" s="30">
        <v>3.7</v>
      </c>
      <c r="D119" s="18" t="s">
        <v>8</v>
      </c>
      <c r="E119" s="39"/>
      <c r="F119" s="16" t="s">
        <v>9</v>
      </c>
      <c r="G119" s="19">
        <f t="shared" ref="G119:G123" si="26">C119*E119</f>
        <v>0</v>
      </c>
      <c r="H119" s="16" t="s">
        <v>8</v>
      </c>
      <c r="I119" s="17">
        <v>14</v>
      </c>
      <c r="J119" s="18" t="s">
        <v>9</v>
      </c>
      <c r="K119" s="19">
        <f t="shared" ref="K119:K123" si="27">G119*I119</f>
        <v>0</v>
      </c>
      <c r="L119" s="9"/>
    </row>
    <row r="120" spans="1:12" ht="25.5" x14ac:dyDescent="0.2">
      <c r="A120" s="16">
        <v>3</v>
      </c>
      <c r="B120" s="36" t="s">
        <v>104</v>
      </c>
      <c r="C120" s="30">
        <v>6.64</v>
      </c>
      <c r="D120" s="18" t="s">
        <v>8</v>
      </c>
      <c r="E120" s="39"/>
      <c r="F120" s="16" t="s">
        <v>9</v>
      </c>
      <c r="G120" s="19">
        <f t="shared" si="26"/>
        <v>0</v>
      </c>
      <c r="H120" s="16" t="s">
        <v>8</v>
      </c>
      <c r="I120" s="17">
        <v>14</v>
      </c>
      <c r="J120" s="18" t="s">
        <v>9</v>
      </c>
      <c r="K120" s="19">
        <f t="shared" si="27"/>
        <v>0</v>
      </c>
      <c r="L120" s="9"/>
    </row>
    <row r="121" spans="1:12" x14ac:dyDescent="0.2">
      <c r="A121" s="16">
        <v>4</v>
      </c>
      <c r="B121" s="36" t="s">
        <v>105</v>
      </c>
      <c r="C121" s="30">
        <v>0.6</v>
      </c>
      <c r="D121" s="18" t="s">
        <v>8</v>
      </c>
      <c r="E121" s="39"/>
      <c r="F121" s="16" t="s">
        <v>9</v>
      </c>
      <c r="G121" s="19">
        <f t="shared" si="26"/>
        <v>0</v>
      </c>
      <c r="H121" s="16" t="s">
        <v>8</v>
      </c>
      <c r="I121" s="17">
        <v>14</v>
      </c>
      <c r="J121" s="18" t="s">
        <v>9</v>
      </c>
      <c r="K121" s="19">
        <f t="shared" si="27"/>
        <v>0</v>
      </c>
      <c r="L121" s="9"/>
    </row>
    <row r="122" spans="1:12" ht="25.5" x14ac:dyDescent="0.2">
      <c r="A122" s="16">
        <v>5</v>
      </c>
      <c r="B122" s="36" t="s">
        <v>106</v>
      </c>
      <c r="C122" s="30">
        <v>0.6</v>
      </c>
      <c r="D122" s="18" t="s">
        <v>8</v>
      </c>
      <c r="E122" s="39"/>
      <c r="F122" s="16" t="s">
        <v>9</v>
      </c>
      <c r="G122" s="19">
        <f t="shared" si="26"/>
        <v>0</v>
      </c>
      <c r="H122" s="16" t="s">
        <v>8</v>
      </c>
      <c r="I122" s="17">
        <v>14</v>
      </c>
      <c r="J122" s="18" t="s">
        <v>9</v>
      </c>
      <c r="K122" s="19">
        <f t="shared" si="27"/>
        <v>0</v>
      </c>
      <c r="L122" s="9"/>
    </row>
    <row r="123" spans="1:12" ht="64.5" thickBot="1" x14ac:dyDescent="0.25">
      <c r="A123" s="5">
        <v>6</v>
      </c>
      <c r="B123" s="43" t="s">
        <v>107</v>
      </c>
      <c r="C123" s="31">
        <v>0.5</v>
      </c>
      <c r="D123" s="8" t="s">
        <v>8</v>
      </c>
      <c r="E123" s="40"/>
      <c r="F123" s="5" t="s">
        <v>9</v>
      </c>
      <c r="G123" s="19">
        <f t="shared" si="26"/>
        <v>0</v>
      </c>
      <c r="H123" s="5" t="s">
        <v>8</v>
      </c>
      <c r="I123" s="7">
        <v>14</v>
      </c>
      <c r="J123" s="8" t="s">
        <v>9</v>
      </c>
      <c r="K123" s="19">
        <f t="shared" si="27"/>
        <v>0</v>
      </c>
      <c r="L123" s="9"/>
    </row>
    <row r="124" spans="1:12" ht="13.5" thickBot="1" x14ac:dyDescent="0.25">
      <c r="A124" s="51" t="s">
        <v>125</v>
      </c>
      <c r="B124" s="52"/>
      <c r="C124" s="1">
        <f>SUM(C118:C123)</f>
        <v>17.540000000000003</v>
      </c>
      <c r="D124" s="51" t="s">
        <v>126</v>
      </c>
      <c r="E124" s="53"/>
      <c r="F124" s="53"/>
      <c r="G124" s="53"/>
      <c r="H124" s="53"/>
      <c r="I124" s="52"/>
      <c r="J124" s="54">
        <f>SUM(K118:K123)</f>
        <v>0</v>
      </c>
      <c r="K124" s="55"/>
    </row>
    <row r="125" spans="1:12" ht="13.5" thickBot="1" x14ac:dyDescent="0.25"/>
    <row r="126" spans="1:12" ht="16.5" thickBot="1" x14ac:dyDescent="0.25">
      <c r="A126" s="46" t="s">
        <v>108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8"/>
      <c r="L126" s="11"/>
    </row>
    <row r="127" spans="1:12" ht="26.25" thickBot="1" x14ac:dyDescent="0.25">
      <c r="A127" s="56" t="s">
        <v>1</v>
      </c>
      <c r="B127" s="57"/>
      <c r="C127" s="49" t="s">
        <v>2</v>
      </c>
      <c r="D127" s="50"/>
      <c r="E127" s="63" t="s">
        <v>3</v>
      </c>
      <c r="F127" s="64"/>
      <c r="G127" s="65" t="s">
        <v>4</v>
      </c>
      <c r="H127" s="66"/>
      <c r="I127" s="49" t="s">
        <v>5</v>
      </c>
      <c r="J127" s="50"/>
      <c r="K127" s="12" t="s">
        <v>6</v>
      </c>
    </row>
    <row r="128" spans="1:12" ht="25.5" x14ac:dyDescent="0.2">
      <c r="A128" s="13">
        <v>1</v>
      </c>
      <c r="B128" s="42" t="s">
        <v>148</v>
      </c>
      <c r="C128" s="20">
        <v>0.71</v>
      </c>
      <c r="D128" s="15" t="s">
        <v>8</v>
      </c>
      <c r="E128" s="38"/>
      <c r="F128" s="13" t="s">
        <v>9</v>
      </c>
      <c r="G128" s="19">
        <f>C128*E128</f>
        <v>0</v>
      </c>
      <c r="H128" s="13" t="s">
        <v>8</v>
      </c>
      <c r="I128" s="14">
        <v>14</v>
      </c>
      <c r="J128" s="13" t="s">
        <v>9</v>
      </c>
      <c r="K128" s="27">
        <f>G128*I128</f>
        <v>0</v>
      </c>
      <c r="L128" s="9"/>
    </row>
    <row r="129" spans="1:12" ht="25.5" x14ac:dyDescent="0.2">
      <c r="A129" s="16">
        <v>2</v>
      </c>
      <c r="B129" s="36" t="s">
        <v>147</v>
      </c>
      <c r="C129" s="21">
        <v>0.5</v>
      </c>
      <c r="D129" s="18" t="s">
        <v>8</v>
      </c>
      <c r="E129" s="39"/>
      <c r="F129" s="16" t="s">
        <v>9</v>
      </c>
      <c r="G129" s="6">
        <f t="shared" ref="G129:G149" si="28">C129*E129</f>
        <v>0</v>
      </c>
      <c r="H129" s="16" t="s">
        <v>8</v>
      </c>
      <c r="I129" s="17">
        <v>14</v>
      </c>
      <c r="J129" s="18" t="s">
        <v>9</v>
      </c>
      <c r="K129" s="28">
        <f t="shared" ref="K129:K149" si="29">G129*I129</f>
        <v>0</v>
      </c>
      <c r="L129" s="9"/>
    </row>
    <row r="130" spans="1:12" ht="25.5" x14ac:dyDescent="0.2">
      <c r="A130" s="16">
        <v>3</v>
      </c>
      <c r="B130" s="36" t="s">
        <v>149</v>
      </c>
      <c r="C130" s="21">
        <v>0.27</v>
      </c>
      <c r="D130" s="18" t="s">
        <v>8</v>
      </c>
      <c r="E130" s="39"/>
      <c r="F130" s="16" t="s">
        <v>9</v>
      </c>
      <c r="G130" s="6">
        <f t="shared" si="28"/>
        <v>0</v>
      </c>
      <c r="H130" s="16" t="s">
        <v>8</v>
      </c>
      <c r="I130" s="17">
        <v>14</v>
      </c>
      <c r="J130" s="18" t="s">
        <v>9</v>
      </c>
      <c r="K130" s="28">
        <f t="shared" si="29"/>
        <v>0</v>
      </c>
      <c r="L130" s="9"/>
    </row>
    <row r="131" spans="1:12" ht="25.5" x14ac:dyDescent="0.2">
      <c r="A131" s="16">
        <v>4</v>
      </c>
      <c r="B131" s="36" t="s">
        <v>150</v>
      </c>
      <c r="C131" s="21">
        <v>0.1</v>
      </c>
      <c r="D131" s="18" t="s">
        <v>8</v>
      </c>
      <c r="E131" s="39"/>
      <c r="F131" s="16" t="s">
        <v>9</v>
      </c>
      <c r="G131" s="6">
        <f t="shared" si="28"/>
        <v>0</v>
      </c>
      <c r="H131" s="16" t="s">
        <v>8</v>
      </c>
      <c r="I131" s="17">
        <v>14</v>
      </c>
      <c r="J131" s="18" t="s">
        <v>9</v>
      </c>
      <c r="K131" s="28">
        <f t="shared" si="29"/>
        <v>0</v>
      </c>
      <c r="L131" s="9"/>
    </row>
    <row r="132" spans="1:12" ht="25.5" x14ac:dyDescent="0.2">
      <c r="A132" s="16">
        <v>5</v>
      </c>
      <c r="B132" s="36" t="s">
        <v>151</v>
      </c>
      <c r="C132" s="21">
        <v>0.34</v>
      </c>
      <c r="D132" s="18" t="s">
        <v>8</v>
      </c>
      <c r="E132" s="39"/>
      <c r="F132" s="16" t="s">
        <v>9</v>
      </c>
      <c r="G132" s="6">
        <f t="shared" si="28"/>
        <v>0</v>
      </c>
      <c r="H132" s="16" t="s">
        <v>8</v>
      </c>
      <c r="I132" s="17">
        <v>14</v>
      </c>
      <c r="J132" s="18" t="s">
        <v>9</v>
      </c>
      <c r="K132" s="28">
        <f t="shared" si="29"/>
        <v>0</v>
      </c>
      <c r="L132" s="9"/>
    </row>
    <row r="133" spans="1:12" ht="25.5" x14ac:dyDescent="0.2">
      <c r="A133" s="16">
        <v>6</v>
      </c>
      <c r="B133" s="36" t="s">
        <v>152</v>
      </c>
      <c r="C133" s="21">
        <v>0.7</v>
      </c>
      <c r="D133" s="18" t="s">
        <v>8</v>
      </c>
      <c r="E133" s="39"/>
      <c r="F133" s="16" t="s">
        <v>9</v>
      </c>
      <c r="G133" s="6">
        <f t="shared" si="28"/>
        <v>0</v>
      </c>
      <c r="H133" s="16" t="s">
        <v>8</v>
      </c>
      <c r="I133" s="17">
        <v>14</v>
      </c>
      <c r="J133" s="18" t="s">
        <v>9</v>
      </c>
      <c r="K133" s="28">
        <f t="shared" si="29"/>
        <v>0</v>
      </c>
      <c r="L133" s="9"/>
    </row>
    <row r="134" spans="1:12" ht="25.5" x14ac:dyDescent="0.2">
      <c r="A134" s="16">
        <v>7</v>
      </c>
      <c r="B134" s="36" t="s">
        <v>153</v>
      </c>
      <c r="C134" s="21">
        <v>0.7</v>
      </c>
      <c r="D134" s="18" t="s">
        <v>8</v>
      </c>
      <c r="E134" s="39"/>
      <c r="F134" s="16" t="s">
        <v>9</v>
      </c>
      <c r="G134" s="6">
        <f t="shared" si="28"/>
        <v>0</v>
      </c>
      <c r="H134" s="16" t="s">
        <v>8</v>
      </c>
      <c r="I134" s="17">
        <v>14</v>
      </c>
      <c r="J134" s="16" t="s">
        <v>9</v>
      </c>
      <c r="K134" s="28">
        <f t="shared" si="29"/>
        <v>0</v>
      </c>
      <c r="L134" s="9"/>
    </row>
    <row r="135" spans="1:12" ht="25.5" x14ac:dyDescent="0.2">
      <c r="A135" s="16">
        <v>8</v>
      </c>
      <c r="B135" s="36" t="s">
        <v>154</v>
      </c>
      <c r="C135" s="21">
        <v>0.34</v>
      </c>
      <c r="D135" s="18" t="s">
        <v>8</v>
      </c>
      <c r="E135" s="39"/>
      <c r="F135" s="16" t="s">
        <v>9</v>
      </c>
      <c r="G135" s="6">
        <f t="shared" si="28"/>
        <v>0</v>
      </c>
      <c r="H135" s="16" t="s">
        <v>8</v>
      </c>
      <c r="I135" s="17">
        <v>14</v>
      </c>
      <c r="J135" s="18" t="s">
        <v>9</v>
      </c>
      <c r="K135" s="28">
        <f t="shared" si="29"/>
        <v>0</v>
      </c>
      <c r="L135" s="9"/>
    </row>
    <row r="136" spans="1:12" ht="25.5" x14ac:dyDescent="0.2">
      <c r="A136" s="16">
        <v>9</v>
      </c>
      <c r="B136" s="36" t="s">
        <v>155</v>
      </c>
      <c r="C136" s="21">
        <v>0.26</v>
      </c>
      <c r="D136" s="18" t="s">
        <v>8</v>
      </c>
      <c r="E136" s="39"/>
      <c r="F136" s="16" t="s">
        <v>9</v>
      </c>
      <c r="G136" s="6">
        <f t="shared" si="28"/>
        <v>0</v>
      </c>
      <c r="H136" s="16" t="s">
        <v>8</v>
      </c>
      <c r="I136" s="17">
        <v>14</v>
      </c>
      <c r="J136" s="18" t="s">
        <v>9</v>
      </c>
      <c r="K136" s="28">
        <f t="shared" si="29"/>
        <v>0</v>
      </c>
      <c r="L136" s="9"/>
    </row>
    <row r="137" spans="1:12" ht="25.5" x14ac:dyDescent="0.2">
      <c r="A137" s="16">
        <v>10</v>
      </c>
      <c r="B137" s="36" t="s">
        <v>156</v>
      </c>
      <c r="C137" s="21">
        <v>1.1100000000000001</v>
      </c>
      <c r="D137" s="18" t="s">
        <v>8</v>
      </c>
      <c r="E137" s="39"/>
      <c r="F137" s="16" t="s">
        <v>9</v>
      </c>
      <c r="G137" s="6">
        <f t="shared" si="28"/>
        <v>0</v>
      </c>
      <c r="H137" s="16" t="s">
        <v>8</v>
      </c>
      <c r="I137" s="17">
        <v>14</v>
      </c>
      <c r="J137" s="18" t="s">
        <v>9</v>
      </c>
      <c r="K137" s="28">
        <f t="shared" si="29"/>
        <v>0</v>
      </c>
      <c r="L137" s="9"/>
    </row>
    <row r="138" spans="1:12" ht="25.5" x14ac:dyDescent="0.2">
      <c r="A138" s="16">
        <v>11</v>
      </c>
      <c r="B138" s="36" t="s">
        <v>157</v>
      </c>
      <c r="C138" s="21">
        <v>0.38</v>
      </c>
      <c r="D138" s="18" t="s">
        <v>8</v>
      </c>
      <c r="E138" s="39"/>
      <c r="F138" s="16" t="s">
        <v>9</v>
      </c>
      <c r="G138" s="6">
        <f t="shared" si="28"/>
        <v>0</v>
      </c>
      <c r="H138" s="16" t="s">
        <v>8</v>
      </c>
      <c r="I138" s="17">
        <v>14</v>
      </c>
      <c r="J138" s="18" t="s">
        <v>9</v>
      </c>
      <c r="K138" s="28">
        <f t="shared" si="29"/>
        <v>0</v>
      </c>
      <c r="L138" s="9"/>
    </row>
    <row r="139" spans="1:12" ht="25.5" x14ac:dyDescent="0.2">
      <c r="A139" s="16">
        <v>12</v>
      </c>
      <c r="B139" s="36" t="s">
        <v>158</v>
      </c>
      <c r="C139" s="21">
        <v>0.74</v>
      </c>
      <c r="D139" s="18" t="s">
        <v>8</v>
      </c>
      <c r="E139" s="39"/>
      <c r="F139" s="16" t="s">
        <v>9</v>
      </c>
      <c r="G139" s="6">
        <f t="shared" si="28"/>
        <v>0</v>
      </c>
      <c r="H139" s="16" t="s">
        <v>8</v>
      </c>
      <c r="I139" s="17">
        <v>14</v>
      </c>
      <c r="J139" s="18" t="s">
        <v>9</v>
      </c>
      <c r="K139" s="28">
        <f t="shared" si="29"/>
        <v>0</v>
      </c>
      <c r="L139" s="9"/>
    </row>
    <row r="140" spans="1:12" ht="25.5" x14ac:dyDescent="0.2">
      <c r="A140" s="16">
        <v>13</v>
      </c>
      <c r="B140" s="36" t="s">
        <v>159</v>
      </c>
      <c r="C140" s="21">
        <v>1.24</v>
      </c>
      <c r="D140" s="18" t="s">
        <v>8</v>
      </c>
      <c r="E140" s="39"/>
      <c r="F140" s="16" t="s">
        <v>9</v>
      </c>
      <c r="G140" s="6">
        <f t="shared" si="28"/>
        <v>0</v>
      </c>
      <c r="H140" s="16" t="s">
        <v>8</v>
      </c>
      <c r="I140" s="17">
        <v>14</v>
      </c>
      <c r="J140" s="16" t="s">
        <v>9</v>
      </c>
      <c r="K140" s="28">
        <f t="shared" si="29"/>
        <v>0</v>
      </c>
      <c r="L140" s="9"/>
    </row>
    <row r="141" spans="1:12" ht="38.25" x14ac:dyDescent="0.2">
      <c r="A141" s="16">
        <v>14</v>
      </c>
      <c r="B141" s="36" t="s">
        <v>160</v>
      </c>
      <c r="C141" s="21">
        <v>0.16</v>
      </c>
      <c r="D141" s="18" t="s">
        <v>8</v>
      </c>
      <c r="E141" s="39"/>
      <c r="F141" s="16" t="s">
        <v>9</v>
      </c>
      <c r="G141" s="6">
        <f t="shared" si="28"/>
        <v>0</v>
      </c>
      <c r="H141" s="16" t="s">
        <v>8</v>
      </c>
      <c r="I141" s="17">
        <v>14</v>
      </c>
      <c r="J141" s="18" t="s">
        <v>9</v>
      </c>
      <c r="K141" s="28">
        <f t="shared" si="29"/>
        <v>0</v>
      </c>
      <c r="L141" s="9"/>
    </row>
    <row r="142" spans="1:12" ht="25.5" x14ac:dyDescent="0.2">
      <c r="A142" s="16">
        <v>15</v>
      </c>
      <c r="B142" s="36" t="s">
        <v>161</v>
      </c>
      <c r="C142" s="21">
        <v>0.28000000000000003</v>
      </c>
      <c r="D142" s="18" t="s">
        <v>8</v>
      </c>
      <c r="E142" s="39"/>
      <c r="F142" s="16" t="s">
        <v>9</v>
      </c>
      <c r="G142" s="6">
        <f t="shared" si="28"/>
        <v>0</v>
      </c>
      <c r="H142" s="16" t="s">
        <v>8</v>
      </c>
      <c r="I142" s="17">
        <v>14</v>
      </c>
      <c r="J142" s="18" t="s">
        <v>9</v>
      </c>
      <c r="K142" s="28">
        <f t="shared" si="29"/>
        <v>0</v>
      </c>
      <c r="L142" s="9"/>
    </row>
    <row r="143" spans="1:12" ht="25.5" x14ac:dyDescent="0.2">
      <c r="A143" s="16">
        <v>16</v>
      </c>
      <c r="B143" s="36" t="s">
        <v>162</v>
      </c>
      <c r="C143" s="21">
        <v>1.8</v>
      </c>
      <c r="D143" s="18" t="s">
        <v>8</v>
      </c>
      <c r="E143" s="39"/>
      <c r="F143" s="16" t="s">
        <v>9</v>
      </c>
      <c r="G143" s="6">
        <f t="shared" si="28"/>
        <v>0</v>
      </c>
      <c r="H143" s="16" t="s">
        <v>8</v>
      </c>
      <c r="I143" s="17">
        <v>14</v>
      </c>
      <c r="J143" s="18" t="s">
        <v>9</v>
      </c>
      <c r="K143" s="28">
        <f t="shared" si="29"/>
        <v>0</v>
      </c>
      <c r="L143" s="9"/>
    </row>
    <row r="144" spans="1:12" ht="25.5" x14ac:dyDescent="0.2">
      <c r="A144" s="16">
        <v>17</v>
      </c>
      <c r="B144" s="36" t="s">
        <v>163</v>
      </c>
      <c r="C144" s="21">
        <v>0.5</v>
      </c>
      <c r="D144" s="18" t="s">
        <v>8</v>
      </c>
      <c r="E144" s="39"/>
      <c r="F144" s="16" t="s">
        <v>9</v>
      </c>
      <c r="G144" s="6">
        <f t="shared" si="28"/>
        <v>0</v>
      </c>
      <c r="H144" s="16" t="s">
        <v>8</v>
      </c>
      <c r="I144" s="17">
        <v>14</v>
      </c>
      <c r="J144" s="18" t="s">
        <v>9</v>
      </c>
      <c r="K144" s="28">
        <f t="shared" si="29"/>
        <v>0</v>
      </c>
      <c r="L144" s="9"/>
    </row>
    <row r="145" spans="1:12" ht="25.5" x14ac:dyDescent="0.2">
      <c r="A145" s="16">
        <v>18</v>
      </c>
      <c r="B145" s="36" t="s">
        <v>164</v>
      </c>
      <c r="C145" s="21">
        <v>0.16</v>
      </c>
      <c r="D145" s="18" t="s">
        <v>8</v>
      </c>
      <c r="E145" s="39"/>
      <c r="F145" s="16" t="s">
        <v>9</v>
      </c>
      <c r="G145" s="6">
        <f t="shared" si="28"/>
        <v>0</v>
      </c>
      <c r="H145" s="16" t="s">
        <v>8</v>
      </c>
      <c r="I145" s="17">
        <v>14</v>
      </c>
      <c r="J145" s="18" t="s">
        <v>9</v>
      </c>
      <c r="K145" s="28">
        <f t="shared" si="29"/>
        <v>0</v>
      </c>
      <c r="L145" s="9"/>
    </row>
    <row r="146" spans="1:12" ht="25.5" x14ac:dyDescent="0.2">
      <c r="A146" s="16">
        <v>19</v>
      </c>
      <c r="B146" s="36" t="s">
        <v>165</v>
      </c>
      <c r="C146" s="21">
        <v>0.96</v>
      </c>
      <c r="D146" s="18" t="s">
        <v>8</v>
      </c>
      <c r="E146" s="39"/>
      <c r="F146" s="16" t="s">
        <v>9</v>
      </c>
      <c r="G146" s="6">
        <f t="shared" si="28"/>
        <v>0</v>
      </c>
      <c r="H146" s="16" t="s">
        <v>8</v>
      </c>
      <c r="I146" s="17">
        <v>14</v>
      </c>
      <c r="J146" s="16" t="s">
        <v>9</v>
      </c>
      <c r="K146" s="28">
        <f t="shared" si="29"/>
        <v>0</v>
      </c>
      <c r="L146" s="9"/>
    </row>
    <row r="147" spans="1:12" ht="25.5" x14ac:dyDescent="0.2">
      <c r="A147" s="16">
        <v>20</v>
      </c>
      <c r="B147" s="36" t="s">
        <v>166</v>
      </c>
      <c r="C147" s="21">
        <v>0.2</v>
      </c>
      <c r="D147" s="18" t="s">
        <v>8</v>
      </c>
      <c r="E147" s="39"/>
      <c r="F147" s="16" t="s">
        <v>9</v>
      </c>
      <c r="G147" s="6">
        <f t="shared" si="28"/>
        <v>0</v>
      </c>
      <c r="H147" s="16" t="s">
        <v>8</v>
      </c>
      <c r="I147" s="17">
        <v>14</v>
      </c>
      <c r="J147" s="18" t="s">
        <v>9</v>
      </c>
      <c r="K147" s="28">
        <f t="shared" si="29"/>
        <v>0</v>
      </c>
      <c r="L147" s="9"/>
    </row>
    <row r="148" spans="1:12" ht="25.5" x14ac:dyDescent="0.2">
      <c r="A148" s="16">
        <v>21</v>
      </c>
      <c r="B148" s="36" t="s">
        <v>167</v>
      </c>
      <c r="C148" s="21">
        <v>0.61</v>
      </c>
      <c r="D148" s="18" t="s">
        <v>8</v>
      </c>
      <c r="E148" s="39"/>
      <c r="F148" s="16" t="s">
        <v>9</v>
      </c>
      <c r="G148" s="6">
        <f t="shared" si="28"/>
        <v>0</v>
      </c>
      <c r="H148" s="16" t="s">
        <v>8</v>
      </c>
      <c r="I148" s="17">
        <v>14</v>
      </c>
      <c r="J148" s="18" t="s">
        <v>9</v>
      </c>
      <c r="K148" s="28">
        <f t="shared" si="29"/>
        <v>0</v>
      </c>
      <c r="L148" s="9"/>
    </row>
    <row r="149" spans="1:12" ht="26.25" thickBot="1" x14ac:dyDescent="0.25">
      <c r="A149" s="16">
        <v>22</v>
      </c>
      <c r="B149" s="36" t="s">
        <v>168</v>
      </c>
      <c r="C149" s="21">
        <v>0.4</v>
      </c>
      <c r="D149" s="18" t="s">
        <v>8</v>
      </c>
      <c r="E149" s="39"/>
      <c r="F149" s="16" t="s">
        <v>9</v>
      </c>
      <c r="G149" s="6">
        <f t="shared" si="28"/>
        <v>0</v>
      </c>
      <c r="H149" s="16" t="s">
        <v>8</v>
      </c>
      <c r="I149" s="17">
        <v>14</v>
      </c>
      <c r="J149" s="18" t="s">
        <v>9</v>
      </c>
      <c r="K149" s="28">
        <f t="shared" si="29"/>
        <v>0</v>
      </c>
      <c r="L149" s="9"/>
    </row>
    <row r="150" spans="1:12" ht="13.5" thickBot="1" x14ac:dyDescent="0.25">
      <c r="A150" s="51" t="s">
        <v>118</v>
      </c>
      <c r="B150" s="52"/>
      <c r="C150" s="1">
        <f>SUM(C128:C149)</f>
        <v>12.459999999999999</v>
      </c>
      <c r="D150" s="51" t="s">
        <v>127</v>
      </c>
      <c r="E150" s="53"/>
      <c r="F150" s="53"/>
      <c r="G150" s="53"/>
      <c r="H150" s="53"/>
      <c r="I150" s="52"/>
      <c r="J150" s="54">
        <f>SUM(K128:K149)</f>
        <v>0</v>
      </c>
      <c r="K150" s="55"/>
    </row>
    <row r="151" spans="1:12" ht="13.5" thickBot="1" x14ac:dyDescent="0.25"/>
    <row r="152" spans="1:12" ht="16.5" thickBot="1" x14ac:dyDescent="0.25">
      <c r="A152" s="46" t="s">
        <v>109</v>
      </c>
      <c r="B152" s="47"/>
      <c r="C152" s="47"/>
      <c r="D152" s="47"/>
      <c r="E152" s="47"/>
      <c r="F152" s="47"/>
      <c r="G152" s="47"/>
      <c r="H152" s="47"/>
      <c r="I152" s="47"/>
      <c r="J152" s="47"/>
      <c r="K152" s="48"/>
      <c r="L152" s="11"/>
    </row>
    <row r="153" spans="1:12" ht="26.25" thickBot="1" x14ac:dyDescent="0.25">
      <c r="A153" s="56" t="s">
        <v>1</v>
      </c>
      <c r="B153" s="57"/>
      <c r="C153" s="49" t="s">
        <v>2</v>
      </c>
      <c r="D153" s="50"/>
      <c r="E153" s="63" t="s">
        <v>3</v>
      </c>
      <c r="F153" s="64"/>
      <c r="G153" s="65" t="s">
        <v>4</v>
      </c>
      <c r="H153" s="66"/>
      <c r="I153" s="49" t="s">
        <v>5</v>
      </c>
      <c r="J153" s="50"/>
      <c r="K153" s="12" t="s">
        <v>6</v>
      </c>
    </row>
    <row r="154" spans="1:12" ht="25.5" x14ac:dyDescent="0.2">
      <c r="A154" s="13">
        <v>1</v>
      </c>
      <c r="B154" s="42" t="s">
        <v>169</v>
      </c>
      <c r="C154" s="13">
        <v>0.04</v>
      </c>
      <c r="D154" s="15" t="s">
        <v>8</v>
      </c>
      <c r="E154" s="38"/>
      <c r="F154" s="13" t="s">
        <v>9</v>
      </c>
      <c r="G154" s="19">
        <f>C154*E154</f>
        <v>0</v>
      </c>
      <c r="H154" s="13" t="s">
        <v>8</v>
      </c>
      <c r="I154" s="14">
        <v>30</v>
      </c>
      <c r="J154" s="13" t="s">
        <v>9</v>
      </c>
      <c r="K154" s="27">
        <f>G154*I154</f>
        <v>0</v>
      </c>
      <c r="L154" s="9"/>
    </row>
    <row r="155" spans="1:12" ht="38.25" x14ac:dyDescent="0.2">
      <c r="A155" s="16">
        <v>2</v>
      </c>
      <c r="B155" s="36" t="s">
        <v>170</v>
      </c>
      <c r="C155" s="16">
        <v>0.03</v>
      </c>
      <c r="D155" s="18" t="s">
        <v>8</v>
      </c>
      <c r="E155" s="39"/>
      <c r="F155" s="16" t="s">
        <v>9</v>
      </c>
      <c r="G155" s="19">
        <f t="shared" ref="G155:G156" si="30">C155*E155</f>
        <v>0</v>
      </c>
      <c r="H155" s="16" t="s">
        <v>8</v>
      </c>
      <c r="I155" s="17">
        <v>30</v>
      </c>
      <c r="J155" s="18" t="s">
        <v>9</v>
      </c>
      <c r="K155" s="27">
        <f t="shared" ref="K155:K156" si="31">G155*I155</f>
        <v>0</v>
      </c>
      <c r="L155" s="9"/>
    </row>
    <row r="156" spans="1:12" ht="39" thickBot="1" x14ac:dyDescent="0.25">
      <c r="A156" s="5">
        <v>3</v>
      </c>
      <c r="B156" s="43" t="s">
        <v>171</v>
      </c>
      <c r="C156" s="5">
        <v>0.06</v>
      </c>
      <c r="D156" s="8" t="s">
        <v>8</v>
      </c>
      <c r="E156" s="40"/>
      <c r="F156" s="5" t="s">
        <v>9</v>
      </c>
      <c r="G156" s="19">
        <f t="shared" si="30"/>
        <v>0</v>
      </c>
      <c r="H156" s="5" t="s">
        <v>8</v>
      </c>
      <c r="I156" s="7">
        <v>30</v>
      </c>
      <c r="J156" s="8" t="s">
        <v>9</v>
      </c>
      <c r="K156" s="27">
        <f t="shared" si="31"/>
        <v>0</v>
      </c>
      <c r="L156" s="9"/>
    </row>
    <row r="157" spans="1:12" ht="13.5" thickBot="1" x14ac:dyDescent="0.25">
      <c r="A157" s="51" t="s">
        <v>128</v>
      </c>
      <c r="B157" s="52"/>
      <c r="C157" s="1">
        <f>SUM(C154:C156)</f>
        <v>0.13</v>
      </c>
      <c r="D157" s="51" t="s">
        <v>129</v>
      </c>
      <c r="E157" s="53"/>
      <c r="F157" s="53"/>
      <c r="G157" s="53"/>
      <c r="H157" s="53"/>
      <c r="I157" s="52"/>
      <c r="J157" s="54">
        <f>SUM(K154:K156)</f>
        <v>0</v>
      </c>
      <c r="K157" s="55"/>
    </row>
    <row r="158" spans="1:12" ht="13.5" thickBot="1" x14ac:dyDescent="0.25">
      <c r="A158" s="10"/>
    </row>
    <row r="159" spans="1:12" ht="16.5" thickBot="1" x14ac:dyDescent="0.25">
      <c r="A159" s="46" t="s">
        <v>110</v>
      </c>
      <c r="B159" s="47"/>
      <c r="C159" s="47"/>
      <c r="D159" s="47"/>
      <c r="E159" s="47"/>
      <c r="F159" s="47"/>
      <c r="G159" s="47"/>
      <c r="H159" s="47"/>
      <c r="I159" s="47"/>
      <c r="J159" s="47"/>
      <c r="K159" s="48"/>
      <c r="L159" s="11"/>
    </row>
    <row r="160" spans="1:12" ht="26.25" thickBot="1" x14ac:dyDescent="0.25">
      <c r="A160" s="56" t="s">
        <v>1</v>
      </c>
      <c r="B160" s="57"/>
      <c r="C160" s="49" t="s">
        <v>2</v>
      </c>
      <c r="D160" s="50"/>
      <c r="E160" s="63" t="s">
        <v>3</v>
      </c>
      <c r="F160" s="64"/>
      <c r="G160" s="65" t="s">
        <v>4</v>
      </c>
      <c r="H160" s="66"/>
      <c r="I160" s="49" t="s">
        <v>5</v>
      </c>
      <c r="J160" s="50"/>
      <c r="K160" s="12" t="s">
        <v>6</v>
      </c>
    </row>
    <row r="161" spans="1:12" ht="26.25" thickBot="1" x14ac:dyDescent="0.25">
      <c r="A161" s="22">
        <v>1</v>
      </c>
      <c r="B161" s="45" t="s">
        <v>172</v>
      </c>
      <c r="C161" s="26">
        <v>0.8</v>
      </c>
      <c r="D161" s="25" t="s">
        <v>8</v>
      </c>
      <c r="E161" s="41"/>
      <c r="F161" s="22" t="s">
        <v>9</v>
      </c>
      <c r="G161" s="23">
        <f>C161*E161</f>
        <v>0</v>
      </c>
      <c r="H161" s="22" t="s">
        <v>8</v>
      </c>
      <c r="I161" s="24">
        <v>30</v>
      </c>
      <c r="J161" s="25" t="s">
        <v>9</v>
      </c>
      <c r="K161" s="23">
        <f>G161*I161</f>
        <v>0</v>
      </c>
      <c r="L161" s="9"/>
    </row>
    <row r="162" spans="1:12" ht="13.5" thickBot="1" x14ac:dyDescent="0.25">
      <c r="A162" s="51" t="s">
        <v>130</v>
      </c>
      <c r="B162" s="52"/>
      <c r="C162" s="1">
        <f>SUM(C161)</f>
        <v>0.8</v>
      </c>
      <c r="D162" s="51" t="s">
        <v>131</v>
      </c>
      <c r="E162" s="53"/>
      <c r="F162" s="53"/>
      <c r="G162" s="53"/>
      <c r="H162" s="53"/>
      <c r="I162" s="52"/>
      <c r="J162" s="54">
        <f>SUM(K161)</f>
        <v>0</v>
      </c>
      <c r="K162" s="55"/>
    </row>
    <row r="163" spans="1:12" ht="13.5" thickBot="1" x14ac:dyDescent="0.25">
      <c r="A163" s="10"/>
    </row>
    <row r="164" spans="1:12" ht="16.5" thickBot="1" x14ac:dyDescent="0.25">
      <c r="A164" s="46" t="s">
        <v>111</v>
      </c>
      <c r="B164" s="47"/>
      <c r="C164" s="47"/>
      <c r="D164" s="47"/>
      <c r="E164" s="47"/>
      <c r="F164" s="47"/>
      <c r="G164" s="47"/>
      <c r="H164" s="47"/>
      <c r="I164" s="47"/>
      <c r="J164" s="47"/>
      <c r="K164" s="48"/>
      <c r="L164" s="11"/>
    </row>
    <row r="165" spans="1:12" ht="26.25" thickBot="1" x14ac:dyDescent="0.25">
      <c r="A165" s="56" t="s">
        <v>1</v>
      </c>
      <c r="B165" s="57"/>
      <c r="C165" s="49" t="s">
        <v>2</v>
      </c>
      <c r="D165" s="50"/>
      <c r="E165" s="63" t="s">
        <v>3</v>
      </c>
      <c r="F165" s="64"/>
      <c r="G165" s="65" t="s">
        <v>4</v>
      </c>
      <c r="H165" s="66"/>
      <c r="I165" s="49" t="s">
        <v>5</v>
      </c>
      <c r="J165" s="50"/>
      <c r="K165" s="12" t="s">
        <v>6</v>
      </c>
    </row>
    <row r="166" spans="1:12" ht="25.5" x14ac:dyDescent="0.2">
      <c r="A166" s="13">
        <v>1</v>
      </c>
      <c r="B166" s="42" t="s">
        <v>173</v>
      </c>
      <c r="C166" s="20">
        <v>0.08</v>
      </c>
      <c r="D166" s="15" t="s">
        <v>8</v>
      </c>
      <c r="E166" s="38"/>
      <c r="F166" s="13" t="s">
        <v>9</v>
      </c>
      <c r="G166" s="19">
        <f>C166*E166</f>
        <v>0</v>
      </c>
      <c r="H166" s="13" t="s">
        <v>8</v>
      </c>
      <c r="I166" s="14">
        <v>3</v>
      </c>
      <c r="J166" s="15" t="s">
        <v>9</v>
      </c>
      <c r="K166" s="19">
        <f>G166*I166</f>
        <v>0</v>
      </c>
      <c r="L166" s="9"/>
    </row>
    <row r="167" spans="1:12" ht="25.5" x14ac:dyDescent="0.2">
      <c r="A167" s="16">
        <v>2</v>
      </c>
      <c r="B167" s="36" t="s">
        <v>174</v>
      </c>
      <c r="C167" s="21">
        <v>0.14000000000000001</v>
      </c>
      <c r="D167" s="18" t="s">
        <v>8</v>
      </c>
      <c r="E167" s="39"/>
      <c r="F167" s="16" t="s">
        <v>9</v>
      </c>
      <c r="G167" s="6">
        <f t="shared" ref="G167:G172" si="32">C167*E167</f>
        <v>0</v>
      </c>
      <c r="H167" s="16" t="s">
        <v>8</v>
      </c>
      <c r="I167" s="17">
        <v>3</v>
      </c>
      <c r="J167" s="18" t="s">
        <v>9</v>
      </c>
      <c r="K167" s="6">
        <f t="shared" ref="K167:K172" si="33">G167*I167</f>
        <v>0</v>
      </c>
      <c r="L167" s="9"/>
    </row>
    <row r="168" spans="1:12" ht="38.25" x14ac:dyDescent="0.2">
      <c r="A168" s="16">
        <v>3</v>
      </c>
      <c r="B168" s="36" t="s">
        <v>175</v>
      </c>
      <c r="C168" s="21">
        <v>0.19</v>
      </c>
      <c r="D168" s="18" t="s">
        <v>8</v>
      </c>
      <c r="E168" s="39"/>
      <c r="F168" s="16" t="s">
        <v>9</v>
      </c>
      <c r="G168" s="6">
        <f t="shared" si="32"/>
        <v>0</v>
      </c>
      <c r="H168" s="16" t="s">
        <v>8</v>
      </c>
      <c r="I168" s="17">
        <v>3</v>
      </c>
      <c r="J168" s="18" t="s">
        <v>9</v>
      </c>
      <c r="K168" s="6">
        <f t="shared" si="33"/>
        <v>0</v>
      </c>
      <c r="L168" s="9"/>
    </row>
    <row r="169" spans="1:12" ht="25.5" x14ac:dyDescent="0.2">
      <c r="A169" s="16">
        <v>4</v>
      </c>
      <c r="B169" s="36" t="s">
        <v>176</v>
      </c>
      <c r="C169" s="21">
        <v>0.98</v>
      </c>
      <c r="D169" s="18" t="s">
        <v>8</v>
      </c>
      <c r="E169" s="39"/>
      <c r="F169" s="16" t="s">
        <v>9</v>
      </c>
      <c r="G169" s="6">
        <f t="shared" si="32"/>
        <v>0</v>
      </c>
      <c r="H169" s="16" t="s">
        <v>8</v>
      </c>
      <c r="I169" s="17">
        <v>3</v>
      </c>
      <c r="J169" s="18" t="s">
        <v>9</v>
      </c>
      <c r="K169" s="6">
        <f t="shared" si="33"/>
        <v>0</v>
      </c>
      <c r="L169" s="9"/>
    </row>
    <row r="170" spans="1:12" ht="25.5" x14ac:dyDescent="0.2">
      <c r="A170" s="16">
        <v>5</v>
      </c>
      <c r="B170" s="36" t="s">
        <v>177</v>
      </c>
      <c r="C170" s="21">
        <v>0.21</v>
      </c>
      <c r="D170" s="18" t="s">
        <v>8</v>
      </c>
      <c r="E170" s="39"/>
      <c r="F170" s="16" t="s">
        <v>9</v>
      </c>
      <c r="G170" s="6">
        <f t="shared" si="32"/>
        <v>0</v>
      </c>
      <c r="H170" s="16" t="s">
        <v>8</v>
      </c>
      <c r="I170" s="17">
        <v>3</v>
      </c>
      <c r="J170" s="18" t="s">
        <v>9</v>
      </c>
      <c r="K170" s="6">
        <f t="shared" si="33"/>
        <v>0</v>
      </c>
      <c r="L170" s="9"/>
    </row>
    <row r="171" spans="1:12" ht="25.5" x14ac:dyDescent="0.2">
      <c r="A171" s="16">
        <v>6</v>
      </c>
      <c r="B171" s="36" t="s">
        <v>178</v>
      </c>
      <c r="C171" s="21">
        <v>0.35</v>
      </c>
      <c r="D171" s="18" t="s">
        <v>8</v>
      </c>
      <c r="E171" s="39"/>
      <c r="F171" s="16" t="s">
        <v>9</v>
      </c>
      <c r="G171" s="6">
        <f t="shared" si="32"/>
        <v>0</v>
      </c>
      <c r="H171" s="16" t="s">
        <v>8</v>
      </c>
      <c r="I171" s="17">
        <v>3</v>
      </c>
      <c r="J171" s="18" t="s">
        <v>9</v>
      </c>
      <c r="K171" s="6">
        <f t="shared" si="33"/>
        <v>0</v>
      </c>
      <c r="L171" s="9"/>
    </row>
    <row r="172" spans="1:12" ht="26.25" thickBot="1" x14ac:dyDescent="0.25">
      <c r="A172" s="16">
        <v>7</v>
      </c>
      <c r="B172" s="36" t="s">
        <v>179</v>
      </c>
      <c r="C172" s="21">
        <v>0.13</v>
      </c>
      <c r="D172" s="18" t="s">
        <v>8</v>
      </c>
      <c r="E172" s="39"/>
      <c r="F172" s="16" t="s">
        <v>9</v>
      </c>
      <c r="G172" s="6">
        <f t="shared" si="32"/>
        <v>0</v>
      </c>
      <c r="H172" s="16" t="s">
        <v>8</v>
      </c>
      <c r="I172" s="17">
        <v>3</v>
      </c>
      <c r="J172" s="18" t="s">
        <v>9</v>
      </c>
      <c r="K172" s="6">
        <f t="shared" si="33"/>
        <v>0</v>
      </c>
      <c r="L172" s="9"/>
    </row>
    <row r="173" spans="1:12" ht="13.5" thickBot="1" x14ac:dyDescent="0.25">
      <c r="A173" s="51" t="s">
        <v>132</v>
      </c>
      <c r="B173" s="52"/>
      <c r="C173" s="1">
        <f>SUM(C166:C172)</f>
        <v>2.08</v>
      </c>
      <c r="D173" s="51" t="s">
        <v>133</v>
      </c>
      <c r="E173" s="53"/>
      <c r="F173" s="53"/>
      <c r="G173" s="53"/>
      <c r="H173" s="53"/>
      <c r="I173" s="52"/>
      <c r="J173" s="54">
        <f>SUM(K166:K172)</f>
        <v>0</v>
      </c>
      <c r="K173" s="55"/>
    </row>
    <row r="174" spans="1:12" ht="13.5" thickBot="1" x14ac:dyDescent="0.25">
      <c r="A174" s="10"/>
    </row>
    <row r="175" spans="1:12" ht="16.5" thickBot="1" x14ac:dyDescent="0.25">
      <c r="A175" s="46" t="s">
        <v>180</v>
      </c>
      <c r="B175" s="47"/>
      <c r="C175" s="47"/>
      <c r="D175" s="47"/>
      <c r="E175" s="47"/>
      <c r="F175" s="47"/>
      <c r="G175" s="47"/>
      <c r="H175" s="47"/>
      <c r="I175" s="47"/>
      <c r="J175" s="47"/>
      <c r="K175" s="48"/>
      <c r="L175" s="11"/>
    </row>
    <row r="176" spans="1:12" ht="26.25" thickBot="1" x14ac:dyDescent="0.25">
      <c r="A176" s="56" t="s">
        <v>1</v>
      </c>
      <c r="B176" s="57"/>
      <c r="C176" s="49" t="s">
        <v>2</v>
      </c>
      <c r="D176" s="50"/>
      <c r="E176" s="63" t="s">
        <v>3</v>
      </c>
      <c r="F176" s="64"/>
      <c r="G176" s="65" t="s">
        <v>4</v>
      </c>
      <c r="H176" s="66"/>
      <c r="I176" s="49" t="s">
        <v>5</v>
      </c>
      <c r="J176" s="50"/>
      <c r="K176" s="12" t="s">
        <v>6</v>
      </c>
    </row>
    <row r="177" spans="1:12" ht="26.25" thickBot="1" x14ac:dyDescent="0.25">
      <c r="A177" s="13">
        <v>1</v>
      </c>
      <c r="B177" s="42" t="s">
        <v>181</v>
      </c>
      <c r="C177" s="13">
        <v>1.3</v>
      </c>
      <c r="D177" s="15" t="s">
        <v>8</v>
      </c>
      <c r="E177" s="38"/>
      <c r="F177" s="13" t="s">
        <v>9</v>
      </c>
      <c r="G177" s="6">
        <f t="shared" ref="G177" si="34">C177*E177</f>
        <v>0</v>
      </c>
      <c r="H177" s="13" t="s">
        <v>8</v>
      </c>
      <c r="I177" s="14">
        <v>14</v>
      </c>
      <c r="J177" s="15" t="s">
        <v>9</v>
      </c>
      <c r="K177" s="6">
        <f t="shared" ref="K177" si="35">G177*I177</f>
        <v>0</v>
      </c>
      <c r="L177" s="9"/>
    </row>
    <row r="178" spans="1:12" ht="13.5" thickBot="1" x14ac:dyDescent="0.25">
      <c r="A178" s="51" t="s">
        <v>188</v>
      </c>
      <c r="B178" s="52"/>
      <c r="C178" s="1">
        <f>SUM(C177:C177)</f>
        <v>1.3</v>
      </c>
      <c r="D178" s="51" t="s">
        <v>134</v>
      </c>
      <c r="E178" s="53"/>
      <c r="F178" s="53"/>
      <c r="G178" s="53"/>
      <c r="H178" s="53"/>
      <c r="I178" s="52"/>
      <c r="J178" s="54">
        <f>SUM(K177:K177)</f>
        <v>0</v>
      </c>
      <c r="K178" s="55"/>
    </row>
    <row r="179" spans="1:12" ht="13.5" thickBot="1" x14ac:dyDescent="0.25">
      <c r="A179" s="10"/>
    </row>
    <row r="180" spans="1:12" ht="16.5" thickBot="1" x14ac:dyDescent="0.25">
      <c r="A180" s="46" t="s">
        <v>182</v>
      </c>
      <c r="B180" s="47"/>
      <c r="C180" s="47"/>
      <c r="D180" s="47"/>
      <c r="E180" s="47"/>
      <c r="F180" s="47"/>
      <c r="G180" s="47"/>
      <c r="H180" s="47"/>
      <c r="I180" s="47"/>
      <c r="J180" s="47"/>
      <c r="K180" s="48"/>
      <c r="L180" s="11"/>
    </row>
    <row r="181" spans="1:12" ht="26.25" thickBot="1" x14ac:dyDescent="0.25">
      <c r="A181" s="56" t="s">
        <v>1</v>
      </c>
      <c r="B181" s="57"/>
      <c r="C181" s="49" t="s">
        <v>2</v>
      </c>
      <c r="D181" s="50"/>
      <c r="E181" s="63" t="s">
        <v>3</v>
      </c>
      <c r="F181" s="64"/>
      <c r="G181" s="65" t="s">
        <v>4</v>
      </c>
      <c r="H181" s="66"/>
      <c r="I181" s="49" t="s">
        <v>5</v>
      </c>
      <c r="J181" s="50"/>
      <c r="K181" s="12" t="s">
        <v>6</v>
      </c>
    </row>
    <row r="182" spans="1:12" x14ac:dyDescent="0.2">
      <c r="A182" s="13">
        <v>1</v>
      </c>
      <c r="B182" s="42" t="s">
        <v>112</v>
      </c>
      <c r="C182" s="13">
        <v>0.51</v>
      </c>
      <c r="D182" s="15" t="s">
        <v>8</v>
      </c>
      <c r="E182" s="38"/>
      <c r="F182" s="13" t="s">
        <v>9</v>
      </c>
      <c r="G182" s="6">
        <f t="shared" ref="G182:G184" si="36">C182*E182</f>
        <v>0</v>
      </c>
      <c r="H182" s="13" t="s">
        <v>8</v>
      </c>
      <c r="I182" s="14">
        <v>14</v>
      </c>
      <c r="J182" s="15" t="s">
        <v>9</v>
      </c>
      <c r="K182" s="6">
        <f t="shared" ref="K182:K184" si="37">G182*I182</f>
        <v>0</v>
      </c>
      <c r="L182" s="9"/>
    </row>
    <row r="183" spans="1:12" ht="25.5" x14ac:dyDescent="0.2">
      <c r="A183" s="16">
        <v>2</v>
      </c>
      <c r="B183" s="36" t="s">
        <v>113</v>
      </c>
      <c r="C183" s="16">
        <v>1.25</v>
      </c>
      <c r="D183" s="18" t="s">
        <v>8</v>
      </c>
      <c r="E183" s="39"/>
      <c r="F183" s="16" t="s">
        <v>9</v>
      </c>
      <c r="G183" s="6">
        <f t="shared" si="36"/>
        <v>0</v>
      </c>
      <c r="H183" s="16" t="s">
        <v>8</v>
      </c>
      <c r="I183" s="17">
        <v>14</v>
      </c>
      <c r="J183" s="18" t="s">
        <v>9</v>
      </c>
      <c r="K183" s="6">
        <f t="shared" si="37"/>
        <v>0</v>
      </c>
      <c r="L183" s="9"/>
    </row>
    <row r="184" spans="1:12" ht="26.25" thickBot="1" x14ac:dyDescent="0.25">
      <c r="A184" s="16">
        <v>3</v>
      </c>
      <c r="B184" s="36" t="s">
        <v>114</v>
      </c>
      <c r="C184" s="16">
        <v>0.5</v>
      </c>
      <c r="D184" s="18" t="s">
        <v>8</v>
      </c>
      <c r="E184" s="39"/>
      <c r="F184" s="16" t="s">
        <v>9</v>
      </c>
      <c r="G184" s="6">
        <f t="shared" si="36"/>
        <v>0</v>
      </c>
      <c r="H184" s="16" t="s">
        <v>8</v>
      </c>
      <c r="I184" s="17">
        <v>14</v>
      </c>
      <c r="J184" s="18" t="s">
        <v>9</v>
      </c>
      <c r="K184" s="6">
        <f t="shared" si="37"/>
        <v>0</v>
      </c>
      <c r="L184" s="9"/>
    </row>
    <row r="185" spans="1:12" ht="13.5" thickBot="1" x14ac:dyDescent="0.25">
      <c r="A185" s="51" t="s">
        <v>189</v>
      </c>
      <c r="B185" s="52"/>
      <c r="C185" s="1">
        <f>SUM(C182:C184)</f>
        <v>2.2599999999999998</v>
      </c>
      <c r="D185" s="51" t="s">
        <v>186</v>
      </c>
      <c r="E185" s="53"/>
      <c r="F185" s="53"/>
      <c r="G185" s="53"/>
      <c r="H185" s="53"/>
      <c r="I185" s="52"/>
      <c r="J185" s="54">
        <f>SUM(K182:K184)</f>
        <v>0</v>
      </c>
      <c r="K185" s="55"/>
    </row>
    <row r="186" spans="1:12" ht="13.5" thickBot="1" x14ac:dyDescent="0.25">
      <c r="A186" s="10"/>
    </row>
    <row r="187" spans="1:12" ht="16.5" thickBot="1" x14ac:dyDescent="0.25">
      <c r="A187" s="46" t="s">
        <v>183</v>
      </c>
      <c r="B187" s="47"/>
      <c r="C187" s="47"/>
      <c r="D187" s="47"/>
      <c r="E187" s="47"/>
      <c r="F187" s="47"/>
      <c r="G187" s="47"/>
      <c r="H187" s="47"/>
      <c r="I187" s="47"/>
      <c r="J187" s="47"/>
      <c r="K187" s="48"/>
      <c r="L187" s="11"/>
    </row>
    <row r="188" spans="1:12" ht="26.25" thickBot="1" x14ac:dyDescent="0.25">
      <c r="A188" s="56" t="s">
        <v>1</v>
      </c>
      <c r="B188" s="57"/>
      <c r="C188" s="56" t="s">
        <v>2</v>
      </c>
      <c r="D188" s="58"/>
      <c r="E188" s="59" t="s">
        <v>3</v>
      </c>
      <c r="F188" s="60"/>
      <c r="G188" s="61" t="s">
        <v>4</v>
      </c>
      <c r="H188" s="62"/>
      <c r="I188" s="56" t="s">
        <v>5</v>
      </c>
      <c r="J188" s="58"/>
      <c r="K188" s="12" t="s">
        <v>6</v>
      </c>
    </row>
    <row r="189" spans="1:12" ht="25.5" x14ac:dyDescent="0.2">
      <c r="A189" s="9">
        <v>1</v>
      </c>
      <c r="B189" s="42" t="s">
        <v>116</v>
      </c>
      <c r="C189" s="13">
        <v>0.25</v>
      </c>
      <c r="D189" s="15" t="s">
        <v>8</v>
      </c>
      <c r="E189" s="38"/>
      <c r="F189" s="13" t="s">
        <v>9</v>
      </c>
      <c r="G189" s="6">
        <f t="shared" ref="G189:G190" si="38">C189*E189</f>
        <v>0</v>
      </c>
      <c r="H189" s="13" t="s">
        <v>8</v>
      </c>
      <c r="I189" s="14">
        <v>30</v>
      </c>
      <c r="J189" s="15" t="s">
        <v>9</v>
      </c>
      <c r="K189" s="6">
        <f t="shared" ref="K189:K190" si="39">G189*I189</f>
        <v>0</v>
      </c>
      <c r="L189" s="9"/>
    </row>
    <row r="190" spans="1:12" ht="26.25" thickBot="1" x14ac:dyDescent="0.25">
      <c r="A190" s="9">
        <v>2</v>
      </c>
      <c r="B190" s="43" t="s">
        <v>117</v>
      </c>
      <c r="C190" s="5">
        <v>0.15</v>
      </c>
      <c r="D190" s="8" t="s">
        <v>8</v>
      </c>
      <c r="E190" s="40"/>
      <c r="F190" s="5" t="s">
        <v>9</v>
      </c>
      <c r="G190" s="6">
        <f t="shared" si="38"/>
        <v>0</v>
      </c>
      <c r="H190" s="5" t="s">
        <v>8</v>
      </c>
      <c r="I190" s="7">
        <v>30</v>
      </c>
      <c r="J190" s="8" t="s">
        <v>9</v>
      </c>
      <c r="K190" s="6">
        <f t="shared" si="39"/>
        <v>0</v>
      </c>
      <c r="L190" s="9"/>
    </row>
    <row r="191" spans="1:12" ht="13.5" thickBot="1" x14ac:dyDescent="0.25">
      <c r="A191" s="51" t="s">
        <v>190</v>
      </c>
      <c r="B191" s="52"/>
      <c r="C191" s="1">
        <f>SUM(C188:C190)</f>
        <v>0.4</v>
      </c>
      <c r="D191" s="51" t="s">
        <v>187</v>
      </c>
      <c r="E191" s="53"/>
      <c r="F191" s="53"/>
      <c r="G191" s="53"/>
      <c r="H191" s="53"/>
      <c r="I191" s="52"/>
      <c r="J191" s="54">
        <f>SUM(K188:K190)</f>
        <v>0</v>
      </c>
      <c r="K191" s="55"/>
    </row>
    <row r="192" spans="1:12" ht="13.5" thickBot="1" x14ac:dyDescent="0.25">
      <c r="A192" s="10"/>
    </row>
    <row r="193" spans="1:12" ht="16.5" thickBot="1" x14ac:dyDescent="0.25">
      <c r="A193" s="46" t="s">
        <v>184</v>
      </c>
      <c r="B193" s="47"/>
      <c r="C193" s="47"/>
      <c r="D193" s="47"/>
      <c r="E193" s="47"/>
      <c r="F193" s="47"/>
      <c r="G193" s="47"/>
      <c r="H193" s="47"/>
      <c r="I193" s="47"/>
      <c r="J193" s="47"/>
      <c r="K193" s="48"/>
      <c r="L193" s="11"/>
    </row>
    <row r="194" spans="1:12" ht="26.25" thickBot="1" x14ac:dyDescent="0.25">
      <c r="A194" s="56" t="s">
        <v>1</v>
      </c>
      <c r="B194" s="57"/>
      <c r="C194" s="56" t="s">
        <v>2</v>
      </c>
      <c r="D194" s="58"/>
      <c r="E194" s="59" t="s">
        <v>3</v>
      </c>
      <c r="F194" s="60"/>
      <c r="G194" s="61" t="s">
        <v>4</v>
      </c>
      <c r="H194" s="62"/>
      <c r="I194" s="56" t="s">
        <v>5</v>
      </c>
      <c r="J194" s="58"/>
      <c r="K194" s="12" t="s">
        <v>6</v>
      </c>
    </row>
    <row r="195" spans="1:12" ht="26.25" thickBot="1" x14ac:dyDescent="0.25">
      <c r="A195" s="5">
        <v>1</v>
      </c>
      <c r="B195" s="43" t="s">
        <v>115</v>
      </c>
      <c r="C195" s="5">
        <v>0.46</v>
      </c>
      <c r="D195" s="8" t="s">
        <v>8</v>
      </c>
      <c r="E195" s="40"/>
      <c r="F195" s="5" t="s">
        <v>9</v>
      </c>
      <c r="G195" s="6">
        <f t="shared" ref="G195" si="40">C195*E195</f>
        <v>0</v>
      </c>
      <c r="H195" s="5" t="s">
        <v>8</v>
      </c>
      <c r="I195" s="7">
        <v>14</v>
      </c>
      <c r="J195" s="8" t="s">
        <v>9</v>
      </c>
      <c r="K195" s="6">
        <f t="shared" ref="K195" si="41">G195*I195</f>
        <v>0</v>
      </c>
      <c r="L195" s="9"/>
    </row>
    <row r="196" spans="1:12" ht="13.5" thickBot="1" x14ac:dyDescent="0.25">
      <c r="A196" s="51" t="s">
        <v>191</v>
      </c>
      <c r="B196" s="52"/>
      <c r="C196" s="1">
        <f>SUM(C193:C195)</f>
        <v>0.46</v>
      </c>
      <c r="D196" s="51" t="s">
        <v>185</v>
      </c>
      <c r="E196" s="53"/>
      <c r="F196" s="53"/>
      <c r="G196" s="53"/>
      <c r="H196" s="53"/>
      <c r="I196" s="52"/>
      <c r="J196" s="54">
        <f>SUM(K193:K195)</f>
        <v>0</v>
      </c>
      <c r="K196" s="55"/>
    </row>
  </sheetData>
  <sheetProtection algorithmName="SHA-512" hashValue="6vMr/qrx+SCCTaKn/PpTsPaBRmfj28luZHkc1oE1/BrjiMPL6T4GRRcrzotrYJvUJxvlHbqorzIR0ri59MClBQ==" saltValue="WU2/rghHv4vKIMyXVgdzuQ==" spinCount="100000" sheet="1" objects="1" scenarios="1" selectLockedCells="1"/>
  <mergeCells count="108">
    <mergeCell ref="A176:B176"/>
    <mergeCell ref="A126:K126"/>
    <mergeCell ref="J150:K150"/>
    <mergeCell ref="A116:K116"/>
    <mergeCell ref="A114:B114"/>
    <mergeCell ref="D114:I114"/>
    <mergeCell ref="J157:K157"/>
    <mergeCell ref="A159:K159"/>
    <mergeCell ref="J162:K162"/>
    <mergeCell ref="A164:K164"/>
    <mergeCell ref="J173:K173"/>
    <mergeCell ref="C153:D153"/>
    <mergeCell ref="C176:D176"/>
    <mergeCell ref="E176:F176"/>
    <mergeCell ref="G176:H176"/>
    <mergeCell ref="I176:J176"/>
    <mergeCell ref="E153:F153"/>
    <mergeCell ref="G153:H153"/>
    <mergeCell ref="I153:J153"/>
    <mergeCell ref="C160:D160"/>
    <mergeCell ref="E160:F160"/>
    <mergeCell ref="A1:K1"/>
    <mergeCell ref="A84:K84"/>
    <mergeCell ref="J82:K82"/>
    <mergeCell ref="E2:F2"/>
    <mergeCell ref="G2:H2"/>
    <mergeCell ref="I2:J2"/>
    <mergeCell ref="C2:D2"/>
    <mergeCell ref="A82:B82"/>
    <mergeCell ref="D82:I82"/>
    <mergeCell ref="A2:B2"/>
    <mergeCell ref="A45:B45"/>
    <mergeCell ref="C45:D45"/>
    <mergeCell ref="A42:B42"/>
    <mergeCell ref="D42:I42"/>
    <mergeCell ref="E45:F45"/>
    <mergeCell ref="G45:H45"/>
    <mergeCell ref="I45:J45"/>
    <mergeCell ref="A44:K44"/>
    <mergeCell ref="J42:K42"/>
    <mergeCell ref="C117:D117"/>
    <mergeCell ref="E117:F117"/>
    <mergeCell ref="A152:K152"/>
    <mergeCell ref="A85:B85"/>
    <mergeCell ref="A117:B117"/>
    <mergeCell ref="A127:B127"/>
    <mergeCell ref="G117:H117"/>
    <mergeCell ref="I117:J117"/>
    <mergeCell ref="C127:D127"/>
    <mergeCell ref="E127:F127"/>
    <mergeCell ref="G127:H127"/>
    <mergeCell ref="I127:J127"/>
    <mergeCell ref="A124:B124"/>
    <mergeCell ref="D124:I124"/>
    <mergeCell ref="J114:K114"/>
    <mergeCell ref="J124:K124"/>
    <mergeCell ref="E85:F85"/>
    <mergeCell ref="G85:H85"/>
    <mergeCell ref="I85:J85"/>
    <mergeCell ref="C85:D85"/>
    <mergeCell ref="J178:K178"/>
    <mergeCell ref="A180:K180"/>
    <mergeCell ref="A181:B181"/>
    <mergeCell ref="C181:D181"/>
    <mergeCell ref="E181:F181"/>
    <mergeCell ref="G181:H181"/>
    <mergeCell ref="A188:B188"/>
    <mergeCell ref="A150:B150"/>
    <mergeCell ref="D150:I150"/>
    <mergeCell ref="G160:H160"/>
    <mergeCell ref="I160:J160"/>
    <mergeCell ref="A157:B157"/>
    <mergeCell ref="D157:I157"/>
    <mergeCell ref="A162:B162"/>
    <mergeCell ref="D162:I162"/>
    <mergeCell ref="A173:B173"/>
    <mergeCell ref="D173:I173"/>
    <mergeCell ref="C165:D165"/>
    <mergeCell ref="E165:F165"/>
    <mergeCell ref="G165:H165"/>
    <mergeCell ref="I165:J165"/>
    <mergeCell ref="A153:B153"/>
    <mergeCell ref="A160:B160"/>
    <mergeCell ref="A165:B165"/>
    <mergeCell ref="A175:K175"/>
    <mergeCell ref="I181:J181"/>
    <mergeCell ref="A185:B185"/>
    <mergeCell ref="D185:I185"/>
    <mergeCell ref="J185:K185"/>
    <mergeCell ref="A196:B196"/>
    <mergeCell ref="D196:I196"/>
    <mergeCell ref="J196:K196"/>
    <mergeCell ref="A193:K193"/>
    <mergeCell ref="A194:B194"/>
    <mergeCell ref="C194:D194"/>
    <mergeCell ref="E194:F194"/>
    <mergeCell ref="G194:H194"/>
    <mergeCell ref="I194:J194"/>
    <mergeCell ref="A178:B178"/>
    <mergeCell ref="D178:I178"/>
    <mergeCell ref="A191:B191"/>
    <mergeCell ref="D191:I191"/>
    <mergeCell ref="J191:K191"/>
    <mergeCell ref="C188:D188"/>
    <mergeCell ref="E188:F188"/>
    <mergeCell ref="G188:H188"/>
    <mergeCell ref="I188:J188"/>
    <mergeCell ref="A187:K187"/>
  </mergeCells>
  <pageMargins left="0.7" right="0.7" top="0.95833333333333337" bottom="0.73958333333333337" header="0.3" footer="0.3"/>
  <pageSetup orientation="portrait" r:id="rId1"/>
  <headerFooter>
    <oddHeader>&amp;CIFB XXXX
ATTACHMENT A - PRICING PAGES
(FILLABLE FORM)</oddHeader>
    <oddFooter>&amp;LNAME OF BIDDER
_______________________________&amp;C&amp;P&amp;RRETURN FORM WITH BID</oddFooter>
  </headerFooter>
  <rowBreaks count="4" manualBreakCount="4">
    <brk id="43" max="16383" man="1"/>
    <brk id="83" max="16383" man="1"/>
    <brk id="125" max="10" man="1"/>
    <brk id="16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PRICE PAGES</vt:lpstr>
      <vt:lpstr>'PRICE PAGES'!_Hlk22721575</vt:lpstr>
      <vt:lpstr>'PRICE PAGES'!_Hlk23156376</vt:lpstr>
      <vt:lpstr>'PRICE PAGES'!Print_Area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Kramer</dc:creator>
  <cp:lastModifiedBy>Christos Bazekis</cp:lastModifiedBy>
  <cp:lastPrinted>2019-11-07T13:53:26Z</cp:lastPrinted>
  <dcterms:created xsi:type="dcterms:W3CDTF">2019-10-28T16:59:34Z</dcterms:created>
  <dcterms:modified xsi:type="dcterms:W3CDTF">2024-09-16T14:32:23Z</dcterms:modified>
</cp:coreProperties>
</file>