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updateLinks="never"/>
  <xr:revisionPtr revIDLastSave="19" documentId="8_{188308EB-B525-4905-AA3C-382CDDCFFB66}" xr6:coauthVersionLast="47" xr6:coauthVersionMax="47" xr10:uidLastSave="{8D31E862-4A20-4BF0-9366-9FE2D176FF36}"/>
  <bookViews>
    <workbookView xWindow="-28920" yWindow="2835" windowWidth="29040" windowHeight="15840" tabRatio="878" activeTab="1" xr2:uid="{00000000-000D-0000-FFFF-FFFF00000000}"/>
  </bookViews>
  <sheets>
    <sheet name="Instructions" sheetId="40" r:id="rId1"/>
    <sheet name="Summary Pricing" sheetId="42" r:id="rId2"/>
    <sheet name="SaaS AMI FAN" sheetId="34" r:id="rId3"/>
    <sheet name="Water Metering" sheetId="35" r:id="rId4"/>
    <sheet name="Installation Services" sheetId="36" r:id="rId5"/>
    <sheet name="SaaS MDMS" sheetId="38" r:id="rId6"/>
    <sheet name="SaaS CEP" sheetId="32" r:id="rId7"/>
    <sheet name="Sheet2" sheetId="7" state="hidden" r:id="rId8"/>
    <sheet name="Sheet1" sheetId="4" state="hidden" r:id="rId9"/>
  </sheets>
  <externalReferences>
    <externalReference r:id="rId10"/>
    <externalReference r:id="rId11"/>
  </externalReferences>
  <definedNames>
    <definedName name="_xlnm.Print_Area" localSheetId="1">'Summary Pricing'!$B$2:$F$10</definedName>
    <definedName name="s" localSheetId="1">'[1]Response Options'!$K$48:$K$53</definedName>
    <definedName name="s">'[2]Response Options'!$K$48:$K$53</definedName>
    <definedName name="VendorResponse" localSheetId="1">#REF!</definedName>
    <definedName name="VendorResponse">#REF!</definedName>
    <definedName name="VendorResponses" localSheetId="1">#REF!</definedName>
    <definedName name="VendorRespons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1" i="34" l="1"/>
  <c r="E56" i="35"/>
  <c r="E71" i="36"/>
  <c r="E72" i="36"/>
  <c r="E73" i="36"/>
  <c r="E74" i="36"/>
  <c r="E75" i="36"/>
  <c r="E76" i="36"/>
  <c r="E77" i="36"/>
  <c r="E78" i="36"/>
  <c r="Q58" i="36"/>
  <c r="N58" i="36"/>
  <c r="K58" i="36"/>
  <c r="H58" i="36"/>
  <c r="E58" i="36"/>
  <c r="C43" i="35"/>
  <c r="C37" i="35"/>
  <c r="Q57" i="36" l="1"/>
  <c r="N57" i="36"/>
  <c r="K57" i="36"/>
  <c r="H57" i="36"/>
  <c r="C18" i="35"/>
  <c r="E91" i="34"/>
  <c r="E90" i="34"/>
  <c r="B2" i="42"/>
  <c r="O38" i="36" l="1"/>
  <c r="Q38" i="36" s="1"/>
  <c r="L38" i="36"/>
  <c r="N38" i="36" s="1"/>
  <c r="I38" i="36"/>
  <c r="K38" i="36" s="1"/>
  <c r="F38" i="36"/>
  <c r="H38" i="36" s="1"/>
  <c r="O37" i="36"/>
  <c r="Q37" i="36" s="1"/>
  <c r="L37" i="36"/>
  <c r="N37" i="36" s="1"/>
  <c r="I37" i="36"/>
  <c r="K37" i="36" s="1"/>
  <c r="F37" i="36"/>
  <c r="H37" i="36" s="1"/>
  <c r="O36" i="36"/>
  <c r="Q36" i="36" s="1"/>
  <c r="L36" i="36"/>
  <c r="N36" i="36" s="1"/>
  <c r="I36" i="36"/>
  <c r="K36" i="36" s="1"/>
  <c r="F36" i="36"/>
  <c r="H36" i="36" s="1"/>
  <c r="O35" i="36"/>
  <c r="Q35" i="36" s="1"/>
  <c r="L35" i="36"/>
  <c r="N35" i="36" s="1"/>
  <c r="I35" i="36"/>
  <c r="K35" i="36" s="1"/>
  <c r="F35" i="36"/>
  <c r="H35" i="36" s="1"/>
  <c r="O34" i="36"/>
  <c r="Q34" i="36" s="1"/>
  <c r="L34" i="36"/>
  <c r="N34" i="36" s="1"/>
  <c r="I34" i="36"/>
  <c r="K34" i="36" s="1"/>
  <c r="F34" i="36"/>
  <c r="H34" i="36" s="1"/>
  <c r="O33" i="36"/>
  <c r="Q33" i="36" s="1"/>
  <c r="L33" i="36"/>
  <c r="N33" i="36" s="1"/>
  <c r="I33" i="36"/>
  <c r="K33" i="36" s="1"/>
  <c r="F33" i="36"/>
  <c r="H33" i="36" s="1"/>
  <c r="O32" i="36"/>
  <c r="Q32" i="36" s="1"/>
  <c r="L32" i="36"/>
  <c r="N32" i="36" s="1"/>
  <c r="I32" i="36"/>
  <c r="K32" i="36" s="1"/>
  <c r="F32" i="36"/>
  <c r="H32" i="36" s="1"/>
  <c r="O31" i="36"/>
  <c r="Q31" i="36" s="1"/>
  <c r="L31" i="36"/>
  <c r="N31" i="36" s="1"/>
  <c r="I31" i="36"/>
  <c r="K31" i="36" s="1"/>
  <c r="F31" i="36"/>
  <c r="H31" i="36" s="1"/>
  <c r="O30" i="36"/>
  <c r="Q30" i="36" s="1"/>
  <c r="L30" i="36"/>
  <c r="N30" i="36" s="1"/>
  <c r="I30" i="36"/>
  <c r="K30" i="36" s="1"/>
  <c r="F30" i="36"/>
  <c r="H30" i="36" s="1"/>
  <c r="O29" i="36"/>
  <c r="Q29" i="36" s="1"/>
  <c r="L29" i="36"/>
  <c r="N29" i="36" s="1"/>
  <c r="I29" i="36"/>
  <c r="K29" i="36" s="1"/>
  <c r="F29" i="36"/>
  <c r="H29" i="36" s="1"/>
  <c r="E38" i="36"/>
  <c r="C37" i="36"/>
  <c r="E37" i="36" s="1"/>
  <c r="C36" i="36"/>
  <c r="E36" i="36" s="1"/>
  <c r="C35" i="36"/>
  <c r="E35" i="36" s="1"/>
  <c r="C34" i="36"/>
  <c r="E34" i="36" s="1"/>
  <c r="C33" i="36"/>
  <c r="E33" i="36" s="1"/>
  <c r="C32" i="36"/>
  <c r="E32" i="36" s="1"/>
  <c r="C31" i="36"/>
  <c r="E31" i="36" s="1"/>
  <c r="C30" i="36"/>
  <c r="E30" i="36" s="1"/>
  <c r="C29" i="36"/>
  <c r="B30" i="36"/>
  <c r="B31" i="36"/>
  <c r="B32" i="36"/>
  <c r="B33" i="36"/>
  <c r="B34" i="36"/>
  <c r="B35" i="36"/>
  <c r="B36" i="36"/>
  <c r="B37" i="36"/>
  <c r="B29" i="36"/>
  <c r="O52" i="36"/>
  <c r="Q52" i="36" s="1"/>
  <c r="L52" i="36"/>
  <c r="N52" i="36" s="1"/>
  <c r="I52" i="36"/>
  <c r="K52" i="36" s="1"/>
  <c r="F52" i="36"/>
  <c r="H52" i="36" s="1"/>
  <c r="O51" i="36"/>
  <c r="Q51" i="36" s="1"/>
  <c r="L51" i="36"/>
  <c r="N51" i="36" s="1"/>
  <c r="I51" i="36"/>
  <c r="K51" i="36" s="1"/>
  <c r="F51" i="36"/>
  <c r="H51" i="36" s="1"/>
  <c r="O50" i="36"/>
  <c r="Q50" i="36" s="1"/>
  <c r="L50" i="36"/>
  <c r="N50" i="36" s="1"/>
  <c r="I50" i="36"/>
  <c r="K50" i="36" s="1"/>
  <c r="F50" i="36"/>
  <c r="H50" i="36" s="1"/>
  <c r="O49" i="36"/>
  <c r="Q49" i="36" s="1"/>
  <c r="L49" i="36"/>
  <c r="N49" i="36" s="1"/>
  <c r="I49" i="36"/>
  <c r="K49" i="36" s="1"/>
  <c r="F49" i="36"/>
  <c r="H49" i="36" s="1"/>
  <c r="O48" i="36"/>
  <c r="Q48" i="36" s="1"/>
  <c r="L48" i="36"/>
  <c r="N48" i="36" s="1"/>
  <c r="I48" i="36"/>
  <c r="K48" i="36" s="1"/>
  <c r="F48" i="36"/>
  <c r="H48" i="36" s="1"/>
  <c r="O47" i="36"/>
  <c r="Q47" i="36" s="1"/>
  <c r="L47" i="36"/>
  <c r="N47" i="36" s="1"/>
  <c r="I47" i="36"/>
  <c r="K47" i="36" s="1"/>
  <c r="F47" i="36"/>
  <c r="H47" i="36" s="1"/>
  <c r="O46" i="36"/>
  <c r="Q46" i="36" s="1"/>
  <c r="L46" i="36"/>
  <c r="N46" i="36" s="1"/>
  <c r="I46" i="36"/>
  <c r="K46" i="36" s="1"/>
  <c r="F46" i="36"/>
  <c r="H46" i="36" s="1"/>
  <c r="O45" i="36"/>
  <c r="Q45" i="36" s="1"/>
  <c r="L45" i="36"/>
  <c r="N45" i="36" s="1"/>
  <c r="I45" i="36"/>
  <c r="K45" i="36" s="1"/>
  <c r="F45" i="36"/>
  <c r="H45" i="36" s="1"/>
  <c r="O44" i="36"/>
  <c r="Q44" i="36" s="1"/>
  <c r="L44" i="36"/>
  <c r="N44" i="36" s="1"/>
  <c r="I44" i="36"/>
  <c r="K44" i="36" s="1"/>
  <c r="F44" i="36"/>
  <c r="H44" i="36" s="1"/>
  <c r="O43" i="36"/>
  <c r="Q43" i="36" s="1"/>
  <c r="L43" i="36"/>
  <c r="N43" i="36" s="1"/>
  <c r="I43" i="36"/>
  <c r="K43" i="36" s="1"/>
  <c r="F43" i="36"/>
  <c r="H43" i="36" s="1"/>
  <c r="C44" i="36"/>
  <c r="E44" i="36" s="1"/>
  <c r="C45" i="36"/>
  <c r="E45" i="36" s="1"/>
  <c r="C46" i="36"/>
  <c r="E46" i="36" s="1"/>
  <c r="C47" i="36"/>
  <c r="E47" i="36" s="1"/>
  <c r="C48" i="36"/>
  <c r="E48" i="36" s="1"/>
  <c r="C49" i="36"/>
  <c r="E49" i="36" s="1"/>
  <c r="C50" i="36"/>
  <c r="E50" i="36" s="1"/>
  <c r="C51" i="36"/>
  <c r="E51" i="36" s="1"/>
  <c r="E52" i="36"/>
  <c r="C43" i="36"/>
  <c r="E43" i="36" s="1"/>
  <c r="B45" i="36"/>
  <c r="B46" i="36"/>
  <c r="B47" i="36"/>
  <c r="B48" i="36"/>
  <c r="B49" i="36"/>
  <c r="B50" i="36"/>
  <c r="B51" i="36"/>
  <c r="B44" i="36"/>
  <c r="B43" i="36"/>
  <c r="E64" i="35"/>
  <c r="Q39" i="35"/>
  <c r="Q38" i="35"/>
  <c r="Q37" i="35"/>
  <c r="Q45" i="35"/>
  <c r="Q44" i="35"/>
  <c r="Q43" i="35"/>
  <c r="N39" i="35"/>
  <c r="N38" i="35"/>
  <c r="N37" i="35"/>
  <c r="N45" i="35"/>
  <c r="N44" i="35"/>
  <c r="N43" i="35"/>
  <c r="K39" i="35"/>
  <c r="K38" i="35"/>
  <c r="K37" i="35"/>
  <c r="K45" i="35"/>
  <c r="K44" i="35"/>
  <c r="K43" i="35"/>
  <c r="H39" i="35"/>
  <c r="H38" i="35"/>
  <c r="H37" i="35"/>
  <c r="H45" i="35"/>
  <c r="H44" i="35"/>
  <c r="H43" i="35"/>
  <c r="Q17" i="35"/>
  <c r="Q16" i="35"/>
  <c r="Q15" i="35"/>
  <c r="Q14" i="35"/>
  <c r="Q13" i="35"/>
  <c r="Q12" i="35"/>
  <c r="Q11" i="35"/>
  <c r="Q10" i="35"/>
  <c r="Q9" i="35"/>
  <c r="Q8" i="35"/>
  <c r="N17" i="35"/>
  <c r="N16" i="35"/>
  <c r="N15" i="35"/>
  <c r="N14" i="35"/>
  <c r="N13" i="35"/>
  <c r="N12" i="35"/>
  <c r="N11" i="35"/>
  <c r="N10" i="35"/>
  <c r="N9" i="35"/>
  <c r="N8" i="35"/>
  <c r="K17" i="35"/>
  <c r="K16" i="35"/>
  <c r="K15" i="35"/>
  <c r="K14" i="35"/>
  <c r="K13" i="35"/>
  <c r="K12" i="35"/>
  <c r="K11" i="35"/>
  <c r="K10" i="35"/>
  <c r="K9" i="35"/>
  <c r="K8" i="35"/>
  <c r="H17" i="35"/>
  <c r="H16" i="35"/>
  <c r="H15" i="35"/>
  <c r="H14" i="35"/>
  <c r="H13" i="35"/>
  <c r="H12" i="35"/>
  <c r="H11" i="35"/>
  <c r="H10" i="35"/>
  <c r="H9" i="35"/>
  <c r="H8" i="35"/>
  <c r="E9" i="35"/>
  <c r="E10" i="35"/>
  <c r="E11" i="35"/>
  <c r="E12" i="35"/>
  <c r="E13" i="35"/>
  <c r="E14" i="35"/>
  <c r="E15" i="35"/>
  <c r="E16" i="35"/>
  <c r="E17" i="35"/>
  <c r="B1" i="35"/>
  <c r="B1" i="36"/>
  <c r="B1" i="38"/>
  <c r="B1" i="32"/>
  <c r="B1" i="34"/>
  <c r="E8" i="38"/>
  <c r="E9" i="38"/>
  <c r="E10" i="38"/>
  <c r="E15" i="38"/>
  <c r="H15" i="38"/>
  <c r="E16" i="38"/>
  <c r="H16" i="38"/>
  <c r="E18" i="38"/>
  <c r="H18" i="38"/>
  <c r="E17" i="38"/>
  <c r="H17" i="38"/>
  <c r="E19" i="38"/>
  <c r="H19" i="38"/>
  <c r="E24" i="38"/>
  <c r="H24" i="38"/>
  <c r="E25" i="38"/>
  <c r="H25" i="38"/>
  <c r="E34" i="38"/>
  <c r="H34" i="38"/>
  <c r="E35" i="38"/>
  <c r="H35" i="38"/>
  <c r="E36" i="38"/>
  <c r="H36" i="38"/>
  <c r="E8" i="36"/>
  <c r="H8" i="36"/>
  <c r="K8" i="36"/>
  <c r="N8" i="36"/>
  <c r="Q8" i="36"/>
  <c r="E9" i="36"/>
  <c r="H9" i="36"/>
  <c r="K9" i="36"/>
  <c r="N9" i="36"/>
  <c r="Q9" i="36"/>
  <c r="E10" i="36"/>
  <c r="H10" i="36"/>
  <c r="K10" i="36"/>
  <c r="N10" i="36"/>
  <c r="Q10" i="36"/>
  <c r="E11" i="36"/>
  <c r="H11" i="36"/>
  <c r="K11" i="36"/>
  <c r="N11" i="36"/>
  <c r="Q11" i="36"/>
  <c r="E12" i="36"/>
  <c r="H12" i="36"/>
  <c r="K12" i="36"/>
  <c r="N12" i="36"/>
  <c r="Q12" i="36"/>
  <c r="E13" i="36"/>
  <c r="H13" i="36"/>
  <c r="K13" i="36"/>
  <c r="N13" i="36"/>
  <c r="Q13" i="36"/>
  <c r="E18" i="36"/>
  <c r="H18" i="36"/>
  <c r="K18" i="36"/>
  <c r="N18" i="36"/>
  <c r="Q18" i="36"/>
  <c r="E19" i="36"/>
  <c r="H19" i="36"/>
  <c r="K19" i="36"/>
  <c r="N19" i="36"/>
  <c r="Q19" i="36"/>
  <c r="E20" i="36"/>
  <c r="H20" i="36"/>
  <c r="K20" i="36"/>
  <c r="N20" i="36"/>
  <c r="Q20" i="36"/>
  <c r="E21" i="36"/>
  <c r="H21" i="36"/>
  <c r="K21" i="36"/>
  <c r="N21" i="36"/>
  <c r="Q21" i="36"/>
  <c r="E22" i="36"/>
  <c r="H22" i="36"/>
  <c r="K22" i="36"/>
  <c r="N22" i="36"/>
  <c r="Q22" i="36"/>
  <c r="E23" i="36"/>
  <c r="H23" i="36"/>
  <c r="K23" i="36"/>
  <c r="N23" i="36"/>
  <c r="Q23" i="36"/>
  <c r="H56" i="36"/>
  <c r="K56" i="36"/>
  <c r="N56" i="36"/>
  <c r="Q56" i="36"/>
  <c r="E59" i="36"/>
  <c r="H59" i="36"/>
  <c r="K59" i="36"/>
  <c r="N59" i="36"/>
  <c r="Q59" i="36"/>
  <c r="E69" i="36"/>
  <c r="E70" i="36"/>
  <c r="E43" i="35"/>
  <c r="E44" i="35"/>
  <c r="E45" i="35"/>
  <c r="E37" i="35"/>
  <c r="E38" i="35"/>
  <c r="E39" i="35"/>
  <c r="E50" i="35"/>
  <c r="H50" i="35"/>
  <c r="K50" i="35"/>
  <c r="N50" i="35"/>
  <c r="Q50" i="35"/>
  <c r="E51" i="35"/>
  <c r="H51" i="35"/>
  <c r="K51" i="35"/>
  <c r="N51" i="35"/>
  <c r="Q51" i="35"/>
  <c r="E52" i="35"/>
  <c r="H52" i="35"/>
  <c r="K52" i="35"/>
  <c r="N52" i="35"/>
  <c r="Q52" i="35"/>
  <c r="E8" i="35"/>
  <c r="E22" i="35"/>
  <c r="H22" i="35"/>
  <c r="K22" i="35"/>
  <c r="N22" i="35"/>
  <c r="Q22" i="35"/>
  <c r="E23" i="35"/>
  <c r="H23" i="35"/>
  <c r="K23" i="35"/>
  <c r="N23" i="35"/>
  <c r="Q23" i="35"/>
  <c r="E24" i="35"/>
  <c r="H24" i="35"/>
  <c r="K24" i="35"/>
  <c r="N24" i="35"/>
  <c r="Q24" i="35"/>
  <c r="E25" i="35"/>
  <c r="H25" i="35"/>
  <c r="K25" i="35"/>
  <c r="N25" i="35"/>
  <c r="Q25" i="35"/>
  <c r="E26" i="35"/>
  <c r="H26" i="35"/>
  <c r="K26" i="35"/>
  <c r="N26" i="35"/>
  <c r="Q26" i="35"/>
  <c r="E27" i="35"/>
  <c r="H27" i="35"/>
  <c r="K27" i="35"/>
  <c r="N27" i="35"/>
  <c r="Q27" i="35"/>
  <c r="E28" i="35"/>
  <c r="H28" i="35"/>
  <c r="K28" i="35"/>
  <c r="N28" i="35"/>
  <c r="Q28" i="35"/>
  <c r="E29" i="35"/>
  <c r="H29" i="35"/>
  <c r="K29" i="35"/>
  <c r="N29" i="35"/>
  <c r="Q29" i="35"/>
  <c r="E30" i="35"/>
  <c r="H30" i="35"/>
  <c r="K30" i="35"/>
  <c r="N30" i="35"/>
  <c r="Q30" i="35"/>
  <c r="E31" i="35"/>
  <c r="H31" i="35"/>
  <c r="K31" i="35"/>
  <c r="N31" i="35"/>
  <c r="Q31" i="35"/>
  <c r="E63" i="35"/>
  <c r="E65" i="35"/>
  <c r="E9" i="34"/>
  <c r="E10" i="34"/>
  <c r="E11" i="34"/>
  <c r="E12" i="34"/>
  <c r="E13" i="34"/>
  <c r="E18" i="34"/>
  <c r="E19" i="34"/>
  <c r="E20" i="34"/>
  <c r="E25" i="34"/>
  <c r="E26" i="34" s="1"/>
  <c r="H25" i="34"/>
  <c r="H26" i="34" s="1"/>
  <c r="K25" i="34"/>
  <c r="K26" i="34" s="1"/>
  <c r="N25" i="34"/>
  <c r="N26" i="34" s="1"/>
  <c r="Q25" i="34"/>
  <c r="Q26" i="34" s="1"/>
  <c r="E29" i="34"/>
  <c r="H29" i="34"/>
  <c r="K29" i="34"/>
  <c r="N29" i="34"/>
  <c r="Q29" i="34"/>
  <c r="E30" i="34"/>
  <c r="H30" i="34"/>
  <c r="K30" i="34"/>
  <c r="N30" i="34"/>
  <c r="Q30" i="34"/>
  <c r="E31" i="34"/>
  <c r="H31" i="34"/>
  <c r="K31" i="34"/>
  <c r="N31" i="34"/>
  <c r="Q31" i="34"/>
  <c r="E37" i="34"/>
  <c r="E38" i="34"/>
  <c r="E39" i="34"/>
  <c r="E44" i="34"/>
  <c r="H44" i="34"/>
  <c r="K44" i="34"/>
  <c r="N44" i="34"/>
  <c r="Q44" i="34"/>
  <c r="E45" i="34"/>
  <c r="H45" i="34"/>
  <c r="K45" i="34"/>
  <c r="N45" i="34"/>
  <c r="Q45" i="34"/>
  <c r="E46" i="34"/>
  <c r="H46" i="34"/>
  <c r="K46" i="34"/>
  <c r="N46" i="34"/>
  <c r="Q46" i="34"/>
  <c r="E47" i="34"/>
  <c r="H47" i="34"/>
  <c r="K47" i="34"/>
  <c r="N47" i="34"/>
  <c r="Q47" i="34"/>
  <c r="E48" i="34"/>
  <c r="H48" i="34"/>
  <c r="K48" i="34"/>
  <c r="N48" i="34"/>
  <c r="Q48" i="34"/>
  <c r="E53" i="34"/>
  <c r="H53" i="34"/>
  <c r="K53" i="34"/>
  <c r="N53" i="34"/>
  <c r="Q53" i="34"/>
  <c r="E54" i="34"/>
  <c r="H54" i="34"/>
  <c r="K54" i="34"/>
  <c r="N54" i="34"/>
  <c r="Q54" i="34"/>
  <c r="E63" i="34"/>
  <c r="H63" i="34"/>
  <c r="K63" i="34"/>
  <c r="N63" i="34"/>
  <c r="Q63" i="34"/>
  <c r="E64" i="34"/>
  <c r="H64" i="34"/>
  <c r="K64" i="34"/>
  <c r="N64" i="34"/>
  <c r="Q64" i="34"/>
  <c r="E65" i="34"/>
  <c r="H65" i="34"/>
  <c r="K65" i="34"/>
  <c r="N65" i="34"/>
  <c r="Q65" i="34"/>
  <c r="E66" i="34"/>
  <c r="H66" i="34"/>
  <c r="K66" i="34"/>
  <c r="N66" i="34"/>
  <c r="Q66" i="34"/>
  <c r="E67" i="34"/>
  <c r="H67" i="34"/>
  <c r="K67" i="34"/>
  <c r="N67" i="34"/>
  <c r="Q67" i="34"/>
  <c r="E72" i="34"/>
  <c r="H72" i="34"/>
  <c r="K72" i="34"/>
  <c r="N72" i="34"/>
  <c r="Q72" i="34"/>
  <c r="E73" i="34"/>
  <c r="H73" i="34"/>
  <c r="K73" i="34"/>
  <c r="N73" i="34"/>
  <c r="Q73" i="34"/>
  <c r="E74" i="34"/>
  <c r="H74" i="34"/>
  <c r="K74" i="34"/>
  <c r="N74" i="34"/>
  <c r="Q74" i="34"/>
  <c r="E84" i="34"/>
  <c r="H84" i="34"/>
  <c r="K84" i="34"/>
  <c r="N84" i="34"/>
  <c r="Q84" i="34"/>
  <c r="E85" i="34"/>
  <c r="H85" i="34"/>
  <c r="K85" i="34"/>
  <c r="N85" i="34"/>
  <c r="Q85" i="34"/>
  <c r="E86" i="34"/>
  <c r="H86" i="34"/>
  <c r="K86" i="34"/>
  <c r="N86" i="34"/>
  <c r="Q86" i="34"/>
  <c r="E89" i="34"/>
  <c r="E92" i="34"/>
  <c r="E93" i="34"/>
  <c r="E94" i="34"/>
  <c r="E8" i="32"/>
  <c r="E9" i="32"/>
  <c r="E10" i="32"/>
  <c r="E15" i="32"/>
  <c r="H15" i="32"/>
  <c r="E16" i="32"/>
  <c r="H16" i="32"/>
  <c r="E18" i="32"/>
  <c r="H18" i="32"/>
  <c r="E17" i="32"/>
  <c r="H17" i="32"/>
  <c r="E19" i="32"/>
  <c r="H19" i="32"/>
  <c r="E24" i="32"/>
  <c r="H24" i="32"/>
  <c r="E25" i="32"/>
  <c r="H25" i="32"/>
  <c r="E34" i="32"/>
  <c r="H34" i="32"/>
  <c r="E35" i="32"/>
  <c r="H35" i="32"/>
  <c r="E36" i="32"/>
  <c r="H36" i="32"/>
  <c r="E29" i="36" l="1"/>
  <c r="E39" i="36" s="1"/>
  <c r="C57" i="36"/>
  <c r="E57" i="36" s="1"/>
  <c r="C56" i="36"/>
  <c r="E56" i="36" s="1"/>
  <c r="E60" i="36" s="1"/>
  <c r="E26" i="32"/>
  <c r="E32" i="35"/>
  <c r="Q53" i="35"/>
  <c r="Q39" i="36"/>
  <c r="H26" i="32"/>
  <c r="H29" i="32" s="1"/>
  <c r="E37" i="32"/>
  <c r="E40" i="32" s="1"/>
  <c r="E12" i="42" s="1"/>
  <c r="E11" i="38"/>
  <c r="E11" i="32"/>
  <c r="H37" i="38"/>
  <c r="H40" i="38" s="1"/>
  <c r="H20" i="32"/>
  <c r="E20" i="32"/>
  <c r="H37" i="32"/>
  <c r="H40" i="32" s="1"/>
  <c r="E26" i="38"/>
  <c r="E20" i="38"/>
  <c r="H20" i="38"/>
  <c r="E37" i="38"/>
  <c r="E40" i="38" s="1"/>
  <c r="E11" i="42" s="1"/>
  <c r="H26" i="38"/>
  <c r="H53" i="36"/>
  <c r="H39" i="36"/>
  <c r="K39" i="36"/>
  <c r="N39" i="36"/>
  <c r="E53" i="36"/>
  <c r="N60" i="36"/>
  <c r="E14" i="36"/>
  <c r="Q60" i="36"/>
  <c r="Q24" i="36"/>
  <c r="H24" i="36"/>
  <c r="N24" i="36"/>
  <c r="H60" i="36"/>
  <c r="E24" i="36"/>
  <c r="K24" i="36"/>
  <c r="K60" i="36"/>
  <c r="Q14" i="36"/>
  <c r="H14" i="36"/>
  <c r="N14" i="36"/>
  <c r="K14" i="36"/>
  <c r="Q40" i="35"/>
  <c r="Q32" i="35"/>
  <c r="Q46" i="35"/>
  <c r="Q18" i="35"/>
  <c r="H46" i="35"/>
  <c r="N40" i="35"/>
  <c r="K40" i="35"/>
  <c r="N46" i="35"/>
  <c r="E18" i="35"/>
  <c r="H40" i="35"/>
  <c r="K46" i="35"/>
  <c r="Q55" i="34"/>
  <c r="H53" i="35"/>
  <c r="H18" i="35"/>
  <c r="K18" i="35"/>
  <c r="K53" i="35"/>
  <c r="K32" i="35"/>
  <c r="E40" i="35"/>
  <c r="E46" i="35"/>
  <c r="N18" i="35"/>
  <c r="N53" i="35"/>
  <c r="H32" i="35"/>
  <c r="N32" i="35"/>
  <c r="E53" i="35"/>
  <c r="K55" i="34"/>
  <c r="Q68" i="34"/>
  <c r="H75" i="34"/>
  <c r="H55" i="34"/>
  <c r="E75" i="34"/>
  <c r="N49" i="34"/>
  <c r="E49" i="34"/>
  <c r="K32" i="34"/>
  <c r="Q32" i="34"/>
  <c r="E55" i="34"/>
  <c r="Q75" i="34"/>
  <c r="N55" i="34"/>
  <c r="K49" i="34"/>
  <c r="Q49" i="34"/>
  <c r="H49" i="34"/>
  <c r="E14" i="34"/>
  <c r="E68" i="34"/>
  <c r="H32" i="34"/>
  <c r="H68" i="34"/>
  <c r="N68" i="34"/>
  <c r="E40" i="34"/>
  <c r="N32" i="34"/>
  <c r="E32" i="34"/>
  <c r="N75" i="34"/>
  <c r="K68" i="34"/>
  <c r="K75" i="34"/>
  <c r="Q53" i="36"/>
  <c r="K53" i="36"/>
  <c r="N53" i="36"/>
  <c r="E63" i="36" l="1"/>
  <c r="N63" i="36"/>
  <c r="H63" i="36"/>
  <c r="K63" i="36"/>
  <c r="Q63" i="36"/>
  <c r="E29" i="38"/>
  <c r="D11" i="42" s="1"/>
  <c r="F11" i="42" s="1"/>
  <c r="E29" i="32"/>
  <c r="D12" i="42" s="1"/>
  <c r="F12" i="42" s="1"/>
  <c r="H29" i="38"/>
  <c r="H58" i="34"/>
  <c r="Q58" i="34"/>
  <c r="K58" i="34"/>
  <c r="Q78" i="34"/>
  <c r="H78" i="34"/>
  <c r="E58" i="34"/>
  <c r="D8" i="42" s="1"/>
  <c r="N58" i="34"/>
  <c r="E78" i="34"/>
  <c r="E8" i="42" s="1"/>
  <c r="H56" i="35"/>
  <c r="Q56" i="35"/>
  <c r="K56" i="35"/>
  <c r="N56" i="35"/>
  <c r="K78" i="34"/>
  <c r="N78" i="34"/>
  <c r="D9" i="42" l="1"/>
  <c r="F9" i="42" s="1"/>
  <c r="F8" i="42"/>
  <c r="D10" i="42"/>
  <c r="F10"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6" authorId="0" shapeId="0" xr:uid="{00000000-0006-0000-0C00-000001000000}">
      <text>
        <r>
          <rPr>
            <b/>
            <sz val="9"/>
            <color indexed="81"/>
            <rFont val="Tahoma"/>
            <family val="2"/>
          </rPr>
          <t>Author:</t>
        </r>
        <r>
          <rPr>
            <sz val="9"/>
            <color indexed="81"/>
            <rFont val="Tahoma"/>
            <family val="2"/>
          </rPr>
          <t xml:space="preserve">
Not sure if this is the appropriate place to put Integration Categories?</t>
        </r>
      </text>
    </comment>
  </commentList>
</comments>
</file>

<file path=xl/sharedStrings.xml><?xml version="1.0" encoding="utf-8"?>
<sst xmlns="http://schemas.openxmlformats.org/spreadsheetml/2006/main" count="342" uniqueCount="158">
  <si>
    <t>Price Proposal</t>
  </si>
  <si>
    <t>Instructions</t>
  </si>
  <si>
    <t>Summary Pricing</t>
  </si>
  <si>
    <t>Component</t>
  </si>
  <si>
    <t>Upfront</t>
  </si>
  <si>
    <t>Operating</t>
  </si>
  <si>
    <t>Total</t>
  </si>
  <si>
    <t>SaaS AMI FAN</t>
  </si>
  <si>
    <t>Water Metering</t>
  </si>
  <si>
    <t>Installation Services</t>
  </si>
  <si>
    <t>Item/Service</t>
  </si>
  <si>
    <t>Year 1 Quantity</t>
  </si>
  <si>
    <t>Year 1 Unit Price</t>
  </si>
  <si>
    <t>Year 1 Extended Price</t>
  </si>
  <si>
    <t>Year 2 Quantity</t>
  </si>
  <si>
    <t>Year 2 Unit Price</t>
  </si>
  <si>
    <t>Year 2 Extended Price</t>
  </si>
  <si>
    <t>Year 3 Quantity</t>
  </si>
  <si>
    <t>Year 3 Unit Price</t>
  </si>
  <si>
    <t>Year 3 Extended Price</t>
  </si>
  <si>
    <t>Year 4 Quantity</t>
  </si>
  <si>
    <t>Year 4 Unit Price</t>
  </si>
  <si>
    <t>Year 4 Extended Price</t>
  </si>
  <si>
    <t>Year 5 Quantity</t>
  </si>
  <si>
    <t>Year 5 Unit Price</t>
  </si>
  <si>
    <t>Year 5 Extended Price</t>
  </si>
  <si>
    <t>Notes/Comments</t>
  </si>
  <si>
    <t>Upfront AMI Hardware</t>
  </si>
  <si>
    <t>AMI Network Infrastructure</t>
  </si>
  <si>
    <t>Collector/Router</t>
  </si>
  <si>
    <t xml:space="preserve">Provide lead time on equipment (in weeks). </t>
  </si>
  <si>
    <t>Repeater/Sub-Collector</t>
  </si>
  <si>
    <t>Network Installation Services</t>
  </si>
  <si>
    <t xml:space="preserve"> Item 4</t>
  </si>
  <si>
    <t xml:space="preserve"> Item 5</t>
  </si>
  <si>
    <t xml:space="preserve">    Subtotal</t>
  </si>
  <si>
    <t>AMI Network and Deployment Tools</t>
  </si>
  <si>
    <t>Handheld Programming Device</t>
  </si>
  <si>
    <t xml:space="preserve"> Item 2</t>
  </si>
  <si>
    <t xml:space="preserve"> Item 3</t>
  </si>
  <si>
    <t>AMI Endpoints</t>
  </si>
  <si>
    <t>Water Endpoints</t>
  </si>
  <si>
    <t>Other Upfront AMI Hardware Costs</t>
  </si>
  <si>
    <t>Upfront AMI Software</t>
  </si>
  <si>
    <t>Upfront Professional Services</t>
  </si>
  <si>
    <t>Project Management</t>
  </si>
  <si>
    <t>Systems Integration Services</t>
  </si>
  <si>
    <t xml:space="preserve">Provide estimated number of hours and T&amp;M rate for hourly work. </t>
  </si>
  <si>
    <t>Travel and Expenses</t>
  </si>
  <si>
    <t>Training</t>
  </si>
  <si>
    <t xml:space="preserve"> Service 5</t>
  </si>
  <si>
    <t>Other Upfront AMI Headend Costs</t>
  </si>
  <si>
    <t>Total AMI FAN Upfront Costs</t>
  </si>
  <si>
    <t>Annual AMI Network Services</t>
  </si>
  <si>
    <t>Backhaul</t>
  </si>
  <si>
    <t>Maintenance</t>
  </si>
  <si>
    <t>Cellular Fees</t>
  </si>
  <si>
    <t xml:space="preserve"> Service 4</t>
  </si>
  <si>
    <t>Annual AMI Headend Services</t>
  </si>
  <si>
    <t>Maintenance Fee</t>
  </si>
  <si>
    <t>Optional Items</t>
  </si>
  <si>
    <t>Network Management</t>
  </si>
  <si>
    <t>Other Hardware</t>
  </si>
  <si>
    <t>Acoustic Leak Monitoring Sensor</t>
  </si>
  <si>
    <t xml:space="preserve">Indicate bulk discount pricing, if available. 
Provide lead time on equipment (in weeks). 
Note if additional software is necessary. </t>
  </si>
  <si>
    <t>Water Quality Sensor</t>
  </si>
  <si>
    <t>Pressure Sensor</t>
  </si>
  <si>
    <t>IoT Gateways</t>
  </si>
  <si>
    <t>Drive-By Back-Up Reading Equipment</t>
  </si>
  <si>
    <t>ASSUMPTIONS:</t>
  </si>
  <si>
    <t>Provide unit price.</t>
  </si>
  <si>
    <t>One-Time Set-Up Fee</t>
  </si>
  <si>
    <t xml:space="preserve">Provide fixed fee.   </t>
  </si>
  <si>
    <t>Annual Software Hosting Fee</t>
  </si>
  <si>
    <t>SaaS Fee</t>
  </si>
  <si>
    <t>AMI-Ready Meters</t>
  </si>
  <si>
    <t>5/8 X 3/4 </t>
  </si>
  <si>
    <t>3/4" </t>
  </si>
  <si>
    <t>1"  </t>
  </si>
  <si>
    <t>1.5" </t>
  </si>
  <si>
    <t>2" </t>
  </si>
  <si>
    <t>3" </t>
  </si>
  <si>
    <t>4" </t>
  </si>
  <si>
    <t>6" </t>
  </si>
  <si>
    <t>8" </t>
  </si>
  <si>
    <t>AMI Retrofit Registers</t>
  </si>
  <si>
    <t>Total Water Metering Upfront Costs</t>
  </si>
  <si>
    <t>Remote Disconnect Metering</t>
  </si>
  <si>
    <t xml:space="preserve">May be a separate meter with an inline valve or an integrated meter. Specify make and model. 
Provide lead time on equipment (in weeks). </t>
  </si>
  <si>
    <t>Inline Valve Only</t>
  </si>
  <si>
    <t>Professional Services</t>
  </si>
  <si>
    <t>Call Center</t>
  </si>
  <si>
    <t>Mobilization</t>
  </si>
  <si>
    <t>Flat File Exchange Set-Up</t>
  </si>
  <si>
    <t xml:space="preserve"> Item 6</t>
  </si>
  <si>
    <t>Facilities</t>
  </si>
  <si>
    <t>Storage &amp; Equipment Warehousing</t>
  </si>
  <si>
    <t>Office Space and Facilities</t>
  </si>
  <si>
    <t>Restroom Facilities</t>
  </si>
  <si>
    <t>Heavy Equipment (forklifts, etc.)</t>
  </si>
  <si>
    <t>Storage Containers</t>
  </si>
  <si>
    <t>Meter Replacement Installation</t>
  </si>
  <si>
    <t>Water Meter Retrofit Installation</t>
  </si>
  <si>
    <t>Other Fees</t>
  </si>
  <si>
    <t>Total Installation Cost</t>
  </si>
  <si>
    <t>Optional Work</t>
  </si>
  <si>
    <t>Water Work</t>
  </si>
  <si>
    <t>Lid Replacement</t>
  </si>
  <si>
    <t>Lid Drilling (Polymer)</t>
  </si>
  <si>
    <t>Lid Drilling (Steel)</t>
  </si>
  <si>
    <t>Battery Disposal</t>
  </si>
  <si>
    <t>Plumbing Services</t>
  </si>
  <si>
    <t xml:space="preserve">Give T&amp;M rate. </t>
  </si>
  <si>
    <t xml:space="preserve"> Service 10</t>
  </si>
  <si>
    <t>Upfront MDMS Software</t>
  </si>
  <si>
    <t>Other Upfront MDMS Costs</t>
  </si>
  <si>
    <t>Annual MDMS Services</t>
  </si>
  <si>
    <t>Total SaaS MDMS Upfront Costs</t>
  </si>
  <si>
    <t>Total SaaS MDMS Operating Costs</t>
  </si>
  <si>
    <t>Integration</t>
  </si>
  <si>
    <t xml:space="preserve">Support export/import ability to Asset Framework and Milsoft </t>
  </si>
  <si>
    <t>Move to Integration discussion</t>
  </si>
  <si>
    <t>Support meter to distribution phase identification</t>
  </si>
  <si>
    <t>Move to Integration discussion. Identify hardware requirements for the phase identification</t>
  </si>
  <si>
    <t>Current Base</t>
  </si>
  <si>
    <t>Future Base Release</t>
  </si>
  <si>
    <t>Modification</t>
  </si>
  <si>
    <t>Third Party System</t>
  </si>
  <si>
    <t>Customization</t>
  </si>
  <si>
    <t>Not Provided</t>
  </si>
  <si>
    <t>Sales Tax</t>
  </si>
  <si>
    <t>OPTION: Network-as-a-Service Fee</t>
  </si>
  <si>
    <t>OPTION: Maintenance-as-a-Service Fee</t>
  </si>
  <si>
    <t>Total AMI FAN Annual Operating Costs</t>
  </si>
  <si>
    <t>SaaS Customer Engagement Portal</t>
  </si>
  <si>
    <t>Upfront Customer Engagement Portal Software</t>
  </si>
  <si>
    <t>Other Upfront Customer Engagement Portal Costs</t>
  </si>
  <si>
    <t>Total SaaS Customer Engagement Portal Upfront Costs</t>
  </si>
  <si>
    <t>Annual Customer Engagement Portal Services</t>
  </si>
  <si>
    <t>Total SaaS Customer Engagement Portal Operating Costs</t>
  </si>
  <si>
    <t>SaaS Meter Data Management Software</t>
  </si>
  <si>
    <t>5/8"</t>
  </si>
  <si>
    <t>Crock Lids</t>
  </si>
  <si>
    <t>Meter Crock Cleaning (for Replacement)</t>
  </si>
  <si>
    <t>Meter Crock Cleaning (for Retrofit)</t>
  </si>
  <si>
    <t>Meter Crock Replacement (in Concrete, Asphalt, Pavers, or Similar)</t>
  </si>
  <si>
    <t>Meter Crock Replacement (in Dirt, Gravel, Landscaping, Grass, Area with Tree Roots, or Similar)</t>
  </si>
  <si>
    <t>City of Rockville</t>
  </si>
  <si>
    <t>SaaS Meter Data Management System (MDMS)</t>
  </si>
  <si>
    <t>SaaS Customer Engagement Portal (CEP)</t>
  </si>
  <si>
    <t>Other Equipment</t>
  </si>
  <si>
    <t>Angle Valves</t>
  </si>
  <si>
    <t>Angle valves installation, customer side</t>
  </si>
  <si>
    <t>GPS coordinates capture at submeter accuracy</t>
  </si>
  <si>
    <t>Service 3</t>
  </si>
  <si>
    <t>Water Meter &amp; Lids Replacements</t>
  </si>
  <si>
    <t>20" diameter (meters 5/8" - 2")</t>
  </si>
  <si>
    <t>Angle Valves, Customer side (for meters 5/8"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</si>
</sst>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 #,##0_);_(* \(#,##0\);_(* &quot;-&quot;??_);_(@_)"/>
    <numFmt numFmtId="165" formatCode="_(&quot;$&quot;* #,##0.000_);_(&quot;$&quot;* \(#,##0.000\);_(&quot;$&quot;* &quot;-&quot;??_);_(@_)"/>
  </numFmts>
  <fonts count="23" x14ac:knownFonts="1">
    <font>
      <sz val="11"/>
      <color theme="1"/>
      <name val="Calibri"/>
      <family val="2"/>
      <scheme val="minor"/>
    </font>
    <font>
      <sz val="11"/>
      <color theme="1"/>
      <name val="Arial"/>
      <family val="2"/>
    </font>
    <font>
      <sz val="11"/>
      <color theme="1"/>
      <name val="Arial"/>
      <family val="2"/>
    </font>
    <font>
      <sz val="12"/>
      <color rgb="FF000000"/>
      <name val="Calibri"/>
      <family val="2"/>
    </font>
    <font>
      <b/>
      <sz val="12"/>
      <name val="Arial"/>
      <family val="2"/>
    </font>
    <font>
      <sz val="10"/>
      <name val="Arial"/>
      <family val="2"/>
    </font>
    <font>
      <sz val="9"/>
      <color indexed="81"/>
      <name val="Tahoma"/>
      <family val="2"/>
    </font>
    <font>
      <b/>
      <sz val="9"/>
      <color indexed="81"/>
      <name val="Tahoma"/>
      <family val="2"/>
    </font>
    <font>
      <b/>
      <sz val="11"/>
      <color theme="1"/>
      <name val="Trebuchet MS"/>
      <family val="2"/>
    </font>
    <font>
      <b/>
      <sz val="11"/>
      <color theme="0"/>
      <name val="Arial"/>
      <family val="2"/>
    </font>
    <font>
      <b/>
      <i/>
      <sz val="11"/>
      <color theme="0"/>
      <name val="Arial"/>
      <family val="2"/>
    </font>
    <font>
      <sz val="11"/>
      <color theme="1"/>
      <name val="Calibri"/>
      <family val="2"/>
      <scheme val="minor"/>
    </font>
    <font>
      <b/>
      <sz val="11"/>
      <color theme="1"/>
      <name val="Arial"/>
      <family val="2"/>
    </font>
    <font>
      <sz val="11"/>
      <color theme="0"/>
      <name val="Arial"/>
      <family val="2"/>
    </font>
    <font>
      <b/>
      <i/>
      <sz val="11"/>
      <color theme="1"/>
      <name val="Arial"/>
      <family val="2"/>
    </font>
    <font>
      <sz val="11"/>
      <color indexed="8"/>
      <name val="Arial"/>
      <family val="2"/>
    </font>
    <font>
      <i/>
      <sz val="11"/>
      <color theme="1"/>
      <name val="Arial"/>
      <family val="2"/>
    </font>
    <font>
      <b/>
      <sz val="11"/>
      <color rgb="FFFF0000"/>
      <name val="Arial"/>
      <family val="2"/>
    </font>
    <font>
      <sz val="11"/>
      <name val="Arial"/>
      <family val="2"/>
    </font>
    <font>
      <b/>
      <sz val="11"/>
      <name val="Arial"/>
      <family val="2"/>
    </font>
    <font>
      <sz val="11"/>
      <color indexed="10"/>
      <name val="Arial"/>
      <family val="2"/>
    </font>
    <font>
      <b/>
      <sz val="11"/>
      <color indexed="10"/>
      <name val="Arial"/>
      <family val="2"/>
    </font>
    <font>
      <b/>
      <sz val="11"/>
      <color indexed="9"/>
      <name val="Arial"/>
      <family val="2"/>
    </font>
  </fonts>
  <fills count="8">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9"/>
        <bgColor indexed="64"/>
      </patternFill>
    </fill>
    <fill>
      <patternFill patternType="solid">
        <fgColor theme="1"/>
        <bgColor indexed="64"/>
      </patternFill>
    </fill>
  </fills>
  <borders count="17">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5" fillId="0" borderId="0"/>
    <xf numFmtId="0" fontId="5"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176">
    <xf numFmtId="0" fontId="0" fillId="0" borderId="0" xfId="0"/>
    <xf numFmtId="0" fontId="4" fillId="0" borderId="0" xfId="0" applyFont="1" applyAlignment="1">
      <alignment horizontal="center" vertical="center" wrapText="1"/>
    </xf>
    <xf numFmtId="0" fontId="0" fillId="0" borderId="9" xfId="0" applyBorder="1"/>
    <xf numFmtId="0" fontId="3" fillId="2" borderId="9" xfId="0" applyFont="1" applyFill="1" applyBorder="1" applyAlignment="1">
      <alignment horizontal="justify" vertical="center"/>
    </xf>
    <xf numFmtId="0" fontId="3" fillId="2" borderId="9" xfId="0" applyFont="1" applyFill="1" applyBorder="1" applyAlignment="1">
      <alignment horizontal="center" vertical="center"/>
    </xf>
    <xf numFmtId="0" fontId="0" fillId="0" borderId="9" xfId="0" applyBorder="1" applyAlignment="1">
      <alignment wrapText="1"/>
    </xf>
    <xf numFmtId="0" fontId="8" fillId="2" borderId="9" xfId="0" applyFont="1" applyFill="1" applyBorder="1" applyAlignment="1">
      <alignment vertical="center"/>
    </xf>
    <xf numFmtId="0" fontId="9" fillId="3" borderId="4" xfId="0" applyFont="1" applyFill="1" applyBorder="1"/>
    <xf numFmtId="0" fontId="9" fillId="3" borderId="5" xfId="0" applyFont="1" applyFill="1" applyBorder="1"/>
    <xf numFmtId="0" fontId="9" fillId="3" borderId="3" xfId="0" applyFont="1" applyFill="1" applyBorder="1"/>
    <xf numFmtId="0" fontId="9" fillId="3" borderId="6" xfId="0" applyFont="1" applyFill="1" applyBorder="1"/>
    <xf numFmtId="0" fontId="9" fillId="3" borderId="0" xfId="0" applyFont="1" applyFill="1"/>
    <xf numFmtId="0" fontId="9" fillId="3" borderId="2" xfId="0" applyFont="1" applyFill="1" applyBorder="1"/>
    <xf numFmtId="0" fontId="10" fillId="3" borderId="7" xfId="0" applyFont="1" applyFill="1" applyBorder="1"/>
    <xf numFmtId="0" fontId="10" fillId="3" borderId="8" xfId="0" applyFont="1" applyFill="1" applyBorder="1"/>
    <xf numFmtId="0" fontId="10" fillId="3" borderId="1" xfId="0" applyFont="1" applyFill="1" applyBorder="1"/>
    <xf numFmtId="0" fontId="9" fillId="3" borderId="5" xfId="0" applyFont="1" applyFill="1" applyBorder="1" applyAlignment="1">
      <alignment horizontal="center"/>
    </xf>
    <xf numFmtId="0" fontId="9" fillId="3" borderId="0" xfId="0" applyFont="1" applyFill="1" applyAlignment="1">
      <alignment horizontal="center"/>
    </xf>
    <xf numFmtId="0" fontId="10" fillId="3" borderId="8" xfId="0" applyFont="1" applyFill="1" applyBorder="1" applyAlignment="1">
      <alignment horizontal="center"/>
    </xf>
    <xf numFmtId="0" fontId="2" fillId="0" borderId="0" xfId="0" applyFont="1" applyAlignment="1">
      <alignment vertical="center"/>
    </xf>
    <xf numFmtId="0" fontId="14" fillId="0" borderId="0" xfId="0" applyFont="1" applyAlignment="1">
      <alignment horizontal="left" vertical="center"/>
    </xf>
    <xf numFmtId="0" fontId="2" fillId="0" borderId="0" xfId="0" applyFont="1"/>
    <xf numFmtId="1" fontId="2" fillId="0" borderId="0" xfId="0" applyNumberFormat="1" applyFont="1" applyAlignment="1">
      <alignment vertical="center"/>
    </xf>
    <xf numFmtId="0" fontId="12" fillId="0" borderId="0" xfId="0" applyFont="1" applyAlignment="1">
      <alignment horizontal="left" vertical="center"/>
    </xf>
    <xf numFmtId="0" fontId="15" fillId="5" borderId="0" xfId="0" applyFont="1" applyFill="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vertical="center"/>
    </xf>
    <xf numFmtId="44" fontId="16" fillId="5" borderId="0" xfId="4" applyFont="1" applyFill="1" applyAlignment="1">
      <alignment vertical="center" wrapText="1"/>
    </xf>
    <xf numFmtId="0" fontId="14" fillId="0" borderId="10" xfId="0" applyFont="1" applyBorder="1" applyAlignment="1">
      <alignment horizontal="left" vertical="center"/>
    </xf>
    <xf numFmtId="44" fontId="17" fillId="5" borderId="0" xfId="4" applyFont="1" applyFill="1" applyAlignment="1">
      <alignment vertical="center" wrapText="1"/>
    </xf>
    <xf numFmtId="44" fontId="16" fillId="5" borderId="0" xfId="4" applyFont="1" applyFill="1" applyAlignment="1">
      <alignment vertical="center"/>
    </xf>
    <xf numFmtId="0" fontId="14" fillId="0" borderId="0" xfId="0" applyFont="1" applyAlignment="1">
      <alignment vertical="center"/>
    </xf>
    <xf numFmtId="0" fontId="17" fillId="0" borderId="0" xfId="0" applyFont="1" applyAlignment="1">
      <alignment vertical="center"/>
    </xf>
    <xf numFmtId="1"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12" xfId="0" applyFont="1" applyBorder="1" applyAlignment="1">
      <alignment vertical="center"/>
    </xf>
    <xf numFmtId="44" fontId="17" fillId="5" borderId="0" xfId="4" applyFont="1" applyFill="1" applyAlignment="1">
      <alignment horizontal="left" vertical="center" wrapText="1"/>
    </xf>
    <xf numFmtId="0" fontId="17" fillId="5" borderId="0" xfId="4" applyNumberFormat="1" applyFont="1" applyFill="1" applyAlignment="1">
      <alignment vertical="center" wrapText="1"/>
    </xf>
    <xf numFmtId="0" fontId="12" fillId="5" borderId="0" xfId="0" applyFont="1" applyFill="1" applyAlignment="1">
      <alignment horizontal="left" vertical="center"/>
    </xf>
    <xf numFmtId="0" fontId="13" fillId="0" borderId="0" xfId="0" applyFont="1"/>
    <xf numFmtId="0" fontId="18" fillId="6" borderId="0" xfId="0" applyFont="1" applyFill="1"/>
    <xf numFmtId="0" fontId="9" fillId="3" borderId="9" xfId="0" applyFont="1" applyFill="1" applyBorder="1" applyAlignment="1">
      <alignment horizontal="center"/>
    </xf>
    <xf numFmtId="0" fontId="9" fillId="0" borderId="0" xfId="0" applyFont="1" applyAlignment="1">
      <alignment horizontal="center"/>
    </xf>
    <xf numFmtId="0" fontId="20" fillId="0" borderId="0" xfId="0" applyFont="1" applyAlignment="1">
      <alignment horizontal="centerContinuous" vertical="top" wrapText="1"/>
    </xf>
    <xf numFmtId="0" fontId="21" fillId="0" borderId="0" xfId="0" applyFont="1" applyAlignment="1">
      <alignment horizontal="centerContinuous" vertical="top"/>
    </xf>
    <xf numFmtId="0" fontId="2" fillId="0" borderId="0" xfId="0" applyFont="1" applyAlignment="1">
      <alignment vertical="top"/>
    </xf>
    <xf numFmtId="0" fontId="22" fillId="0" borderId="0" xfId="0" applyFont="1" applyAlignment="1">
      <alignment horizontal="center"/>
    </xf>
    <xf numFmtId="0" fontId="19" fillId="0" borderId="0" xfId="0" applyFont="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2" fillId="0" borderId="0" xfId="0" applyFont="1"/>
    <xf numFmtId="44" fontId="18" fillId="0" borderId="13" xfId="4" applyFont="1" applyBorder="1" applyAlignment="1">
      <alignment horizontal="left" vertical="center" wrapText="1"/>
    </xf>
    <xf numFmtId="44" fontId="18" fillId="0" borderId="14" xfId="4" applyFont="1" applyBorder="1" applyAlignment="1">
      <alignment horizontal="left" vertical="center" wrapText="1"/>
    </xf>
    <xf numFmtId="44" fontId="18" fillId="0" borderId="15" xfId="4" applyFont="1" applyBorder="1" applyAlignment="1">
      <alignment horizontal="left" vertical="center" wrapText="1"/>
    </xf>
    <xf numFmtId="44" fontId="18" fillId="0" borderId="16" xfId="4" applyFont="1" applyBorder="1" applyAlignment="1">
      <alignment horizontal="left" vertical="center" wrapText="1"/>
    </xf>
    <xf numFmtId="44" fontId="17" fillId="5" borderId="0" xfId="4" applyFont="1" applyFill="1" applyAlignment="1">
      <alignment vertical="center"/>
    </xf>
    <xf numFmtId="165" fontId="17" fillId="5" borderId="0" xfId="4" applyNumberFormat="1" applyFont="1" applyFill="1" applyAlignment="1">
      <alignment vertical="center" wrapText="1"/>
    </xf>
    <xf numFmtId="0" fontId="1" fillId="0" borderId="0" xfId="0" applyFont="1"/>
    <xf numFmtId="0" fontId="1" fillId="6" borderId="0" xfId="0" applyFont="1" applyFill="1"/>
    <xf numFmtId="0" fontId="1" fillId="0" borderId="0" xfId="0" applyFont="1" applyAlignment="1">
      <alignment vertical="top"/>
    </xf>
    <xf numFmtId="0" fontId="1" fillId="0" borderId="0" xfId="0" applyFont="1" applyAlignment="1">
      <alignment vertical="center"/>
    </xf>
    <xf numFmtId="1" fontId="1" fillId="0" borderId="0" xfId="0" applyNumberFormat="1" applyFont="1" applyAlignment="1">
      <alignment vertical="center"/>
    </xf>
    <xf numFmtId="44" fontId="1" fillId="0" borderId="0" xfId="4" applyFont="1" applyBorder="1" applyAlignment="1">
      <alignment vertical="center"/>
    </xf>
    <xf numFmtId="0" fontId="1" fillId="5" borderId="0" xfId="0" applyFont="1" applyFill="1" applyAlignment="1">
      <alignment horizontal="center" vertical="center" wrapText="1"/>
    </xf>
    <xf numFmtId="0" fontId="1" fillId="0" borderId="0" xfId="0" applyFont="1" applyAlignment="1">
      <alignment horizontal="center" vertical="center" wrapText="1"/>
    </xf>
    <xf numFmtId="0" fontId="1" fillId="4" borderId="0" xfId="0" applyFont="1" applyFill="1" applyAlignment="1">
      <alignment vertical="center"/>
    </xf>
    <xf numFmtId="1" fontId="1" fillId="4" borderId="0" xfId="0" applyNumberFormat="1" applyFont="1" applyFill="1" applyAlignment="1">
      <alignment vertical="center"/>
    </xf>
    <xf numFmtId="44" fontId="1" fillId="4" borderId="0" xfId="4" applyFont="1" applyFill="1" applyAlignment="1">
      <alignment vertical="center"/>
    </xf>
    <xf numFmtId="44" fontId="1" fillId="0" borderId="0" xfId="4" applyFont="1" applyAlignment="1">
      <alignment vertical="center"/>
    </xf>
    <xf numFmtId="1" fontId="1" fillId="5" borderId="0" xfId="3" applyNumberFormat="1" applyFont="1" applyFill="1" applyAlignment="1">
      <alignment vertical="center"/>
    </xf>
    <xf numFmtId="44" fontId="1" fillId="5" borderId="0" xfId="4" applyFont="1" applyFill="1" applyAlignment="1">
      <alignment vertical="center"/>
    </xf>
    <xf numFmtId="0" fontId="1" fillId="0" borderId="0" xfId="0" applyFont="1" applyAlignment="1">
      <alignment horizontal="left" vertical="center"/>
    </xf>
    <xf numFmtId="44" fontId="1" fillId="0" borderId="10" xfId="4" applyFont="1" applyBorder="1" applyAlignment="1">
      <alignment vertical="center"/>
    </xf>
    <xf numFmtId="1" fontId="1" fillId="0" borderId="10" xfId="0" applyNumberFormat="1" applyFont="1" applyBorder="1" applyAlignment="1">
      <alignment horizontal="center" vertical="center"/>
    </xf>
    <xf numFmtId="164" fontId="1" fillId="0" borderId="10" xfId="3" applyNumberFormat="1" applyFont="1" applyBorder="1" applyAlignment="1">
      <alignment horizontal="center" vertical="center"/>
    </xf>
    <xf numFmtId="1" fontId="1" fillId="0" borderId="10" xfId="3" applyNumberFormat="1" applyFont="1" applyBorder="1" applyAlignment="1">
      <alignment horizontal="center" vertical="center"/>
    </xf>
    <xf numFmtId="44" fontId="1" fillId="0" borderId="10" xfId="4" applyFont="1" applyBorder="1" applyAlignment="1">
      <alignment horizontal="center" vertical="center"/>
    </xf>
    <xf numFmtId="1" fontId="1" fillId="0" borderId="0" xfId="0" applyNumberFormat="1" applyFont="1" applyAlignment="1">
      <alignment horizontal="center" vertical="center"/>
    </xf>
    <xf numFmtId="1" fontId="1" fillId="0" borderId="0" xfId="3" applyNumberFormat="1" applyFont="1" applyAlignment="1">
      <alignment vertical="center"/>
    </xf>
    <xf numFmtId="1" fontId="1" fillId="0" borderId="12" xfId="0" applyNumberFormat="1" applyFont="1" applyBorder="1" applyAlignment="1">
      <alignment vertical="center"/>
    </xf>
    <xf numFmtId="0" fontId="1" fillId="0" borderId="12" xfId="0" applyFont="1" applyBorder="1" applyAlignment="1">
      <alignment vertical="center"/>
    </xf>
    <xf numFmtId="44" fontId="1" fillId="0" borderId="12" xfId="0" applyNumberFormat="1" applyFont="1" applyBorder="1" applyAlignment="1">
      <alignment vertical="center"/>
    </xf>
    <xf numFmtId="44" fontId="1" fillId="0" borderId="0" xfId="0" applyNumberFormat="1" applyFont="1" applyAlignment="1">
      <alignment vertical="center"/>
    </xf>
    <xf numFmtId="9" fontId="1" fillId="0" borderId="0" xfId="5" applyFont="1" applyAlignment="1">
      <alignment vertical="center"/>
    </xf>
    <xf numFmtId="1" fontId="1" fillId="5" borderId="0" xfId="3" applyNumberFormat="1" applyFont="1" applyFill="1" applyBorder="1" applyAlignment="1">
      <alignment vertical="center"/>
    </xf>
    <xf numFmtId="44" fontId="1" fillId="5" borderId="0" xfId="4" applyFont="1" applyFill="1" applyBorder="1" applyAlignment="1">
      <alignment vertical="center"/>
    </xf>
    <xf numFmtId="9" fontId="1" fillId="0" borderId="0" xfId="5" applyFont="1" applyBorder="1" applyAlignment="1">
      <alignment vertical="center"/>
    </xf>
    <xf numFmtId="164" fontId="1" fillId="5" borderId="0" xfId="3" applyNumberFormat="1" applyFont="1" applyFill="1" applyAlignment="1">
      <alignment vertical="center"/>
    </xf>
    <xf numFmtId="10" fontId="1" fillId="0" borderId="0" xfId="5" applyNumberFormat="1" applyFont="1" applyAlignment="1">
      <alignment vertical="center"/>
    </xf>
    <xf numFmtId="165" fontId="1" fillId="0" borderId="0" xfId="4" applyNumberFormat="1" applyFont="1" applyAlignment="1">
      <alignment vertical="center"/>
    </xf>
    <xf numFmtId="0" fontId="1" fillId="0" borderId="0" xfId="0" applyFont="1" applyAlignment="1">
      <alignment vertical="center" wrapText="1"/>
    </xf>
    <xf numFmtId="164" fontId="1" fillId="0" borderId="0" xfId="3" applyNumberFormat="1" applyFont="1" applyBorder="1" applyAlignment="1">
      <alignment horizontal="center" vertical="center"/>
    </xf>
    <xf numFmtId="44" fontId="1" fillId="0" borderId="0" xfId="4" applyFont="1" applyFill="1" applyAlignment="1">
      <alignment vertical="center"/>
    </xf>
    <xf numFmtId="164" fontId="1" fillId="5" borderId="0" xfId="3" applyNumberFormat="1" applyFont="1" applyFill="1" applyBorder="1" applyAlignment="1">
      <alignment vertical="center"/>
    </xf>
    <xf numFmtId="164" fontId="1" fillId="0" borderId="0" xfId="3" applyNumberFormat="1" applyFont="1" applyAlignment="1">
      <alignment horizontal="center" vertical="center"/>
    </xf>
    <xf numFmtId="16" fontId="1" fillId="0" borderId="0" xfId="0" quotePrefix="1" applyNumberFormat="1" applyFont="1" applyAlignment="1">
      <alignment vertical="center"/>
    </xf>
    <xf numFmtId="164" fontId="1" fillId="0" borderId="0" xfId="3" applyNumberFormat="1" applyFont="1" applyAlignment="1">
      <alignment vertical="center"/>
    </xf>
    <xf numFmtId="164" fontId="12" fillId="0" borderId="0" xfId="3" applyNumberFormat="1" applyFont="1" applyAlignment="1">
      <alignment horizontal="center" vertical="center"/>
    </xf>
    <xf numFmtId="164" fontId="1" fillId="0" borderId="12" xfId="3" applyNumberFormat="1" applyFont="1" applyBorder="1" applyAlignment="1">
      <alignment vertical="center"/>
    </xf>
    <xf numFmtId="164" fontId="1" fillId="4" borderId="0" xfId="3" applyNumberFormat="1" applyFont="1" applyFill="1" applyAlignment="1">
      <alignment vertical="center"/>
    </xf>
    <xf numFmtId="164" fontId="1" fillId="0" borderId="10" xfId="3" applyNumberFormat="1" applyFont="1" applyBorder="1" applyAlignment="1">
      <alignment vertical="center"/>
    </xf>
    <xf numFmtId="164" fontId="1" fillId="0" borderId="0" xfId="3" applyNumberFormat="1" applyFont="1" applyBorder="1" applyAlignment="1">
      <alignment vertical="center"/>
    </xf>
    <xf numFmtId="44" fontId="1" fillId="0" borderId="0" xfId="4" applyFont="1" applyBorder="1" applyAlignment="1">
      <alignment horizontal="center" vertical="center"/>
    </xf>
    <xf numFmtId="1" fontId="1" fillId="0" borderId="0" xfId="3" applyNumberFormat="1" applyFont="1" applyBorder="1" applyAlignment="1">
      <alignment horizontal="center" vertical="center"/>
    </xf>
    <xf numFmtId="164" fontId="1" fillId="0" borderId="0" xfId="3" applyNumberFormat="1" applyFont="1" applyFill="1" applyBorder="1" applyAlignment="1">
      <alignment horizontal="center" vertical="center"/>
    </xf>
    <xf numFmtId="44" fontId="1" fillId="0" borderId="0" xfId="4" applyFont="1" applyFill="1" applyBorder="1" applyAlignment="1">
      <alignment vertical="center"/>
    </xf>
    <xf numFmtId="44" fontId="1" fillId="0" borderId="0" xfId="4" applyFont="1" applyFill="1" applyBorder="1" applyAlignment="1">
      <alignment horizontal="center" vertical="center"/>
    </xf>
    <xf numFmtId="1" fontId="1" fillId="0" borderId="0" xfId="3" applyNumberFormat="1" applyFont="1" applyFill="1" applyBorder="1" applyAlignment="1">
      <alignment horizontal="center" vertical="center"/>
    </xf>
    <xf numFmtId="0" fontId="19" fillId="0" borderId="13" xfId="0" applyFont="1" applyBorder="1" applyAlignment="1">
      <alignment horizontal="left" vertical="center" wrapText="1"/>
    </xf>
    <xf numFmtId="44" fontId="1" fillId="7" borderId="13" xfId="4" applyFont="1" applyFill="1" applyBorder="1" applyAlignment="1">
      <alignment vertical="center"/>
    </xf>
    <xf numFmtId="0" fontId="10" fillId="3" borderId="7" xfId="0" applyFont="1" applyFill="1" applyBorder="1" applyAlignment="1">
      <alignment horizontal="center"/>
    </xf>
    <xf numFmtId="0" fontId="10" fillId="3" borderId="8" xfId="0" applyFont="1" applyFill="1" applyBorder="1" applyAlignment="1">
      <alignment horizontal="center"/>
    </xf>
    <xf numFmtId="0" fontId="10" fillId="3" borderId="1" xfId="0" applyFont="1" applyFill="1" applyBorder="1" applyAlignment="1">
      <alignment horizontal="center"/>
    </xf>
    <xf numFmtId="0" fontId="9" fillId="3" borderId="6" xfId="0" applyFont="1" applyFill="1" applyBorder="1" applyAlignment="1">
      <alignment horizontal="center"/>
    </xf>
    <xf numFmtId="0" fontId="9" fillId="3" borderId="0" xfId="0" applyFont="1" applyFill="1" applyAlignment="1">
      <alignment horizontal="center"/>
    </xf>
    <xf numFmtId="0" fontId="9" fillId="3" borderId="2"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 xfId="0" applyFont="1" applyFill="1" applyBorder="1" applyAlignment="1">
      <alignment horizontal="center" vertical="center"/>
    </xf>
    <xf numFmtId="0" fontId="1" fillId="0" borderId="0" xfId="0" applyFont="1" applyFill="1" applyAlignment="1">
      <alignment vertical="center" wrapText="1"/>
    </xf>
    <xf numFmtId="0" fontId="1" fillId="0" borderId="0" xfId="0" applyFont="1" applyAlignment="1"/>
    <xf numFmtId="0" fontId="2" fillId="0" borderId="0" xfId="0" applyFont="1" applyAlignment="1"/>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1" xfId="0" applyFont="1" applyFill="1" applyBorder="1" applyAlignment="1">
      <alignment horizontal="center"/>
    </xf>
    <xf numFmtId="0" fontId="14" fillId="0" borderId="0" xfId="0" applyFont="1" applyAlignment="1">
      <alignment horizontal="left"/>
    </xf>
    <xf numFmtId="44" fontId="1" fillId="0" borderId="0" xfId="4" applyFont="1" applyBorder="1" applyAlignment="1"/>
    <xf numFmtId="0" fontId="12" fillId="0" borderId="0" xfId="0" applyFont="1" applyAlignment="1">
      <alignment horizontal="left"/>
    </xf>
    <xf numFmtId="0" fontId="15" fillId="5" borderId="0" xfId="0" applyFont="1" applyFill="1" applyAlignment="1">
      <alignment horizontal="center" wrapText="1"/>
    </xf>
    <xf numFmtId="0" fontId="15" fillId="0" borderId="0" xfId="0" applyFont="1" applyAlignment="1">
      <alignment horizontal="center" wrapText="1"/>
    </xf>
    <xf numFmtId="0" fontId="12" fillId="5" borderId="0" xfId="0" applyFont="1" applyFill="1" applyAlignment="1">
      <alignment horizontal="left"/>
    </xf>
    <xf numFmtId="0" fontId="1" fillId="4" borderId="0" xfId="0" applyFont="1" applyFill="1" applyAlignment="1"/>
    <xf numFmtId="164" fontId="1" fillId="4" borderId="0" xfId="0" applyNumberFormat="1" applyFont="1" applyFill="1" applyAlignment="1"/>
    <xf numFmtId="44" fontId="1" fillId="4" borderId="0" xfId="4" applyFont="1" applyFill="1" applyAlignment="1"/>
    <xf numFmtId="0" fontId="12" fillId="0" borderId="0" xfId="0" applyFont="1" applyAlignment="1"/>
    <xf numFmtId="44" fontId="1" fillId="0" borderId="0" xfId="4" applyFont="1" applyAlignment="1"/>
    <xf numFmtId="0" fontId="14" fillId="0" borderId="0" xfId="0" applyFont="1" applyAlignment="1">
      <alignment wrapText="1"/>
    </xf>
    <xf numFmtId="0" fontId="1" fillId="0" borderId="0" xfId="0" applyFont="1" applyAlignment="1">
      <alignment horizontal="left"/>
    </xf>
    <xf numFmtId="164" fontId="1" fillId="5" borderId="0" xfId="3" applyNumberFormat="1" applyFont="1" applyFill="1" applyAlignment="1"/>
    <xf numFmtId="44" fontId="1" fillId="5" borderId="0" xfId="4" applyFont="1" applyFill="1" applyAlignment="1"/>
    <xf numFmtId="0" fontId="1" fillId="5" borderId="0" xfId="0" applyFont="1" applyFill="1" applyAlignment="1"/>
    <xf numFmtId="0" fontId="1" fillId="0" borderId="0" xfId="0" applyFont="1" applyAlignment="1">
      <alignment horizontal="left" wrapText="1"/>
    </xf>
    <xf numFmtId="44" fontId="17" fillId="5" borderId="0" xfId="4" applyFont="1" applyFill="1" applyAlignment="1">
      <alignment wrapText="1"/>
    </xf>
    <xf numFmtId="44" fontId="1" fillId="5" borderId="0" xfId="4" applyFont="1" applyFill="1" applyBorder="1" applyAlignment="1"/>
    <xf numFmtId="0" fontId="14" fillId="0" borderId="10" xfId="0" applyFont="1" applyBorder="1" applyAlignment="1">
      <alignment horizontal="left"/>
    </xf>
    <xf numFmtId="1" fontId="1" fillId="0" borderId="10" xfId="3" applyNumberFormat="1" applyFont="1" applyBorder="1" applyAlignment="1">
      <alignment horizontal="center"/>
    </xf>
    <xf numFmtId="44" fontId="1" fillId="0" borderId="10" xfId="4" applyFont="1" applyBorder="1" applyAlignment="1"/>
    <xf numFmtId="44" fontId="1" fillId="0" borderId="10" xfId="4" applyFont="1" applyBorder="1" applyAlignment="1">
      <alignment horizontal="center"/>
    </xf>
    <xf numFmtId="0" fontId="1" fillId="0" borderId="0" xfId="0" applyFont="1" applyAlignment="1">
      <alignment wrapText="1"/>
    </xf>
    <xf numFmtId="44" fontId="16" fillId="5" borderId="0" xfId="4" applyFont="1" applyFill="1" applyAlignment="1"/>
    <xf numFmtId="0" fontId="1" fillId="0" borderId="11" xfId="0" applyFont="1" applyBorder="1" applyAlignment="1"/>
    <xf numFmtId="164" fontId="1" fillId="5" borderId="11" xfId="3" applyNumberFormat="1" applyFont="1" applyFill="1" applyBorder="1" applyAlignment="1"/>
    <xf numFmtId="44" fontId="1" fillId="5" borderId="11" xfId="4" applyFont="1" applyFill="1" applyBorder="1" applyAlignment="1"/>
    <xf numFmtId="44" fontId="1" fillId="0" borderId="11" xfId="4" applyFont="1" applyBorder="1" applyAlignment="1"/>
    <xf numFmtId="0" fontId="14" fillId="0" borderId="0" xfId="0" applyFont="1" applyAlignment="1"/>
    <xf numFmtId="1" fontId="1" fillId="0" borderId="0" xfId="0" applyNumberFormat="1" applyFont="1" applyAlignment="1"/>
    <xf numFmtId="0" fontId="17" fillId="0" borderId="0" xfId="0" applyFont="1" applyAlignment="1"/>
    <xf numFmtId="1" fontId="1" fillId="5" borderId="0" xfId="3" applyNumberFormat="1" applyFont="1" applyFill="1" applyAlignment="1"/>
    <xf numFmtId="1" fontId="1" fillId="0" borderId="0" xfId="0" applyNumberFormat="1" applyFont="1" applyAlignment="1">
      <alignment horizontal="center"/>
    </xf>
    <xf numFmtId="164" fontId="1" fillId="0" borderId="0" xfId="0" applyNumberFormat="1" applyFont="1" applyAlignment="1"/>
    <xf numFmtId="44" fontId="1" fillId="0" borderId="0" xfId="4" applyFont="1" applyFill="1" applyAlignment="1"/>
    <xf numFmtId="0" fontId="12" fillId="0" borderId="12" xfId="0" applyFont="1" applyBorder="1" applyAlignment="1"/>
    <xf numFmtId="0" fontId="1" fillId="0" borderId="12" xfId="0" applyFont="1" applyBorder="1" applyAlignment="1"/>
    <xf numFmtId="44" fontId="1" fillId="0" borderId="12" xfId="0" applyNumberFormat="1" applyFont="1" applyBorder="1" applyAlignment="1"/>
    <xf numFmtId="1" fontId="1" fillId="4" borderId="0" xfId="0" applyNumberFormat="1" applyFont="1" applyFill="1" applyAlignment="1"/>
    <xf numFmtId="164" fontId="1" fillId="0" borderId="0" xfId="3" applyNumberFormat="1" applyFont="1" applyAlignment="1">
      <alignment horizontal="center"/>
    </xf>
    <xf numFmtId="44" fontId="1" fillId="0" borderId="0" xfId="4" applyFont="1" applyAlignment="1">
      <alignment horizontal="center"/>
    </xf>
  </cellXfs>
  <cellStyles count="6">
    <cellStyle name="Comma" xfId="3" builtinId="3"/>
    <cellStyle name="Currency" xfId="4" builtinId="4"/>
    <cellStyle name="Normal" xfId="0" builtinId="0"/>
    <cellStyle name="Normal 2 2" xfId="1" xr:uid="{00000000-0005-0000-0000-000001000000}"/>
    <cellStyle name="Normal 5" xfId="2" xr:uid="{5BCBA475-00DD-4B02-A47E-7FCA2602C3F8}"/>
    <cellStyle name="Percent" xfId="5" builtinId="5"/>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3225737-E1A6-4E4F-9A76-F44803039EF9}"/>
  </tableStyles>
  <colors>
    <mruColors>
      <color rgb="FF70AD47"/>
      <color rgb="FFFCE4D6"/>
      <color rgb="FFED7D31"/>
      <color rgb="FFED7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76202</xdr:rowOff>
    </xdr:from>
    <xdr:to>
      <xdr:col>12</xdr:col>
      <xdr:colOff>0</xdr:colOff>
      <xdr:row>36</xdr:row>
      <xdr:rowOff>131078</xdr:rowOff>
    </xdr:to>
    <xdr:sp macro="" textlink="">
      <xdr:nvSpPr>
        <xdr:cNvPr id="2" name="Text Box 7">
          <a:extLst>
            <a:ext uri="{FF2B5EF4-FFF2-40B4-BE49-F238E27FC236}">
              <a16:creationId xmlns:a16="http://schemas.microsoft.com/office/drawing/2014/main" id="{591AECF0-570F-4216-B993-D099E26A5D74}"/>
            </a:ext>
          </a:extLst>
        </xdr:cNvPr>
        <xdr:cNvSpPr txBox="1">
          <a:spLocks noChangeArrowheads="1"/>
        </xdr:cNvSpPr>
      </xdr:nvSpPr>
      <xdr:spPr bwMode="auto">
        <a:xfrm>
          <a:off x="624806" y="779654"/>
          <a:ext cx="6872855" cy="5507720"/>
        </a:xfrm>
        <a:prstGeom prst="rect">
          <a:avLst/>
        </a:prstGeom>
        <a:solidFill>
          <a:sysClr val="window" lastClr="FFFFFF"/>
        </a:solidFill>
        <a:ln w="9525">
          <a:solidFill>
            <a:srgbClr val="000000"/>
          </a:solidFill>
          <a:miter lim="800000"/>
          <a:headEnd/>
          <a:tailEnd/>
        </a:ln>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a:effectLst/>
              <a:latin typeface="Arial" panose="020B0604020202020204" pitchFamily="34" charset="0"/>
              <a:ea typeface="+mn-ea"/>
              <a:cs typeface="Arial" panose="020B0604020202020204" pitchFamily="34" charset="0"/>
            </a:rPr>
            <a:t>The City </a:t>
          </a:r>
          <a:r>
            <a:rPr lang="en-US" sz="1100" b="0" baseline="0">
              <a:effectLst/>
              <a:latin typeface="Arial" panose="020B0604020202020204" pitchFamily="34" charset="0"/>
              <a:ea typeface="+mn-ea"/>
              <a:cs typeface="Arial" panose="020B0604020202020204" pitchFamily="34" charset="0"/>
            </a:rPr>
            <a:t>will not be held responsible for any adverse scoring and evaluation that may result from a failure to follow these instruction. </a:t>
          </a:r>
          <a:endParaRPr lang="en-US" sz="1100" b="0" i="0" baseline="0">
            <a:effectLst/>
            <a:latin typeface="Arial" panose="020B0604020202020204" pitchFamily="34" charset="0"/>
            <a:ea typeface="+mn-ea"/>
            <a:cs typeface="Arial" panose="020B0604020202020204" pitchFamily="34" charset="0"/>
          </a:endParaRPr>
        </a:p>
        <a:p>
          <a:pPr rtl="0"/>
          <a:endParaRPr lang="en-US" sz="1100" b="0" i="0" baseline="0">
            <a:effectLst/>
            <a:latin typeface="Arial" panose="020B0604020202020204" pitchFamily="34" charset="0"/>
            <a:ea typeface="+mn-ea"/>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Proposer shall populate the following columns accordingly:</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*Item/Service--note that certain item information is pre-populated; however, Proposers can add (but not remove) Items/Services accordingly</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*Quantity--number of items or hours, unless otherwise noted</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*Unit Price</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*Extended Price--this column is set to calculate automatically; however, Proposers are responsible for validation of accuracy</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*Proposer Notes/Comments--provide clarification/explanation, according to the additional </a:t>
          </a:r>
          <a:r>
            <a:rPr lang="en-US" sz="1100" b="0" baseline="0">
              <a:effectLst/>
              <a:latin typeface="Arial" panose="020B0604020202020204" pitchFamily="34" charset="0"/>
              <a:ea typeface="+mn-ea"/>
              <a:cs typeface="Arial" panose="020B0604020202020204" pitchFamily="34" charset="0"/>
            </a:rPr>
            <a:t>instructions given; Proposers shall also note item make/model and/or lead times, if specified</a:t>
          </a:r>
        </a:p>
        <a:p>
          <a:pPr lvl="0"/>
          <a:endParaRPr lang="en-US" sz="1100" b="0" baseline="0">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effectLst/>
              <a:latin typeface="Arial" panose="020B0604020202020204" pitchFamily="34" charset="0"/>
              <a:ea typeface="+mn-ea"/>
              <a:cs typeface="Arial" panose="020B0604020202020204" pitchFamily="34" charset="0"/>
            </a:rPr>
            <a:t>Pricing shall also be given on a multi-year outlay. Pricing for meters, endpoint, and installation services will automatically calculate based on the City's determined meter replacement schedule. This schedule is tentative and the City reserves the right to change the timeline and outlay for orders at its sole discretion. The fee schedule for all other pricing is left to the discretion of the Proposer. </a:t>
          </a: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Line items</a:t>
          </a:r>
          <a:r>
            <a:rPr lang="en-US" sz="1100" b="0" baseline="0">
              <a:effectLst/>
              <a:latin typeface="Arial" panose="020B0604020202020204" pitchFamily="34" charset="0"/>
              <a:ea typeface="+mn-ea"/>
              <a:cs typeface="Arial" panose="020B0604020202020204" pitchFamily="34" charset="0"/>
            </a:rPr>
            <a:t> are given to Proposers as a convenience. Proposers are encouraged to add line items as neccessary to accurately reflect their proposals. </a:t>
          </a:r>
          <a:r>
            <a:rPr lang="en-US" sz="1100" b="0">
              <a:effectLst/>
              <a:latin typeface="Arial" panose="020B0604020202020204" pitchFamily="34" charset="0"/>
              <a:ea typeface="+mn-ea"/>
              <a:cs typeface="Arial" panose="020B0604020202020204" pitchFamily="34" charset="0"/>
            </a:rPr>
            <a:t>Prices given must be representative of those requirements marked as "Current</a:t>
          </a:r>
          <a:r>
            <a:rPr lang="en-US" sz="1100" b="0" baseline="0">
              <a:effectLst/>
              <a:latin typeface="Arial" panose="020B0604020202020204" pitchFamily="34" charset="0"/>
              <a:ea typeface="+mn-ea"/>
              <a:cs typeface="Arial" panose="020B0604020202020204" pitchFamily="34" charset="0"/>
            </a:rPr>
            <a:t> Base" or "Partially Comply" by Proposer(s). </a:t>
          </a: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Extended prices for professional services (such as project management) are to be given as a fixed fee, inclusive of all design, oversight, quality assurance, or other activities.  </a:t>
          </a: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Travel and expenses are to be given as a not-to-exceed limit.</a:t>
          </a: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Line items related to systems integration are to be given as an estimated number of hours for completion, and a time and materials (T&amp;M) rate, based on the integrations described. These estimates should be inclusive only of the work to</a:t>
          </a:r>
          <a:r>
            <a:rPr lang="en-US" sz="1100" b="0" baseline="0">
              <a:effectLst/>
              <a:latin typeface="Arial" panose="020B0604020202020204" pitchFamily="34" charset="0"/>
              <a:ea typeface="+mn-ea"/>
              <a:cs typeface="Arial" panose="020B0604020202020204" pitchFamily="34" charset="0"/>
            </a:rPr>
            <a:t> be performed by the Proposer.</a:t>
          </a:r>
          <a:endParaRPr lang="en-US" sz="1100" b="0">
            <a:effectLst/>
            <a:latin typeface="Arial" panose="020B0604020202020204" pitchFamily="34" charset="0"/>
            <a:ea typeface="+mn-ea"/>
            <a:cs typeface="Arial" panose="020B0604020202020204" pitchFamily="34" charset="0"/>
          </a:endParaRP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Summary capital and O&amp;M costs will be noted in the 'Summary Pricing'</a:t>
          </a:r>
          <a:r>
            <a:rPr lang="en-US" sz="1100" b="0" baseline="0">
              <a:effectLst/>
              <a:latin typeface="Arial" panose="020B0604020202020204" pitchFamily="34" charset="0"/>
              <a:ea typeface="+mn-ea"/>
              <a:cs typeface="Arial" panose="020B0604020202020204" pitchFamily="34" charset="0"/>
            </a:rPr>
            <a:t> worksheet. Proposers are responsible for validation of accuracy. </a:t>
          </a:r>
          <a:endParaRPr lang="en-US" sz="1100" b="0">
            <a:effectLst/>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mitchell/AppData/Local/Microsoft/Windows/INetCache/Content.Outlook/TX4U77T0/Attachment%201%20-%20Capabilities%20Workbook%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mitchell\AppData\Local\Microsoft\Windows\INetCache\Content.Outlook\TX4U77T0\Attachment%201%20-%20Capabilities%20Workbook%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sponse Options"/>
      <sheetName val="AMI System"/>
      <sheetName val="Metering"/>
      <sheetName val="MDM System"/>
      <sheetName val="Sheet1"/>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sponse Options"/>
      <sheetName val="AMI System"/>
      <sheetName val="Metering"/>
      <sheetName val="MDM System"/>
      <sheetName val="Sheet1"/>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98D2-0D42-4D20-9409-E98B250A0B91}">
  <dimension ref="B1:L4"/>
  <sheetViews>
    <sheetView zoomScale="109" zoomScaleNormal="80" workbookViewId="0"/>
  </sheetViews>
  <sheetFormatPr defaultColWidth="8.765625" defaultRowHeight="14.15" x14ac:dyDescent="0.35"/>
  <cols>
    <col min="1" max="16384" width="8.765625" style="21"/>
  </cols>
  <sheetData>
    <row r="1" spans="2:12" ht="14.6" thickBot="1" x14ac:dyDescent="0.4">
      <c r="B1" s="57"/>
      <c r="C1" s="57"/>
      <c r="D1" s="57"/>
      <c r="E1" s="57"/>
      <c r="F1" s="57"/>
      <c r="G1" s="57"/>
      <c r="H1" s="57"/>
      <c r="I1" s="57"/>
      <c r="J1" s="57"/>
      <c r="K1" s="57"/>
      <c r="L1" s="57"/>
    </row>
    <row r="2" spans="2:12" x14ac:dyDescent="0.35">
      <c r="B2" s="7"/>
      <c r="C2" s="8"/>
      <c r="D2" s="8"/>
      <c r="E2" s="8"/>
      <c r="F2" s="8"/>
      <c r="G2" s="16" t="s">
        <v>147</v>
      </c>
      <c r="H2" s="8"/>
      <c r="I2" s="8"/>
      <c r="J2" s="8"/>
      <c r="K2" s="8"/>
      <c r="L2" s="9"/>
    </row>
    <row r="3" spans="2:12" x14ac:dyDescent="0.35">
      <c r="B3" s="10"/>
      <c r="C3" s="11"/>
      <c r="D3" s="11"/>
      <c r="E3" s="11"/>
      <c r="F3" s="11"/>
      <c r="G3" s="17" t="s">
        <v>0</v>
      </c>
      <c r="H3" s="11"/>
      <c r="I3" s="11"/>
      <c r="J3" s="11"/>
      <c r="K3" s="11"/>
      <c r="L3" s="12"/>
    </row>
    <row r="4" spans="2:12" ht="14.6" thickBot="1" x14ac:dyDescent="0.4">
      <c r="B4" s="13"/>
      <c r="C4" s="14"/>
      <c r="D4" s="14"/>
      <c r="E4" s="14"/>
      <c r="F4" s="14"/>
      <c r="G4" s="18" t="s">
        <v>1</v>
      </c>
      <c r="H4" s="14"/>
      <c r="I4" s="14"/>
      <c r="J4" s="14"/>
      <c r="K4" s="14"/>
      <c r="L4" s="1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F81D1-06C8-4121-96FB-6319E9604CCC}">
  <sheetPr>
    <pageSetUpPr fitToPage="1"/>
  </sheetPr>
  <dimension ref="B1:L43"/>
  <sheetViews>
    <sheetView tabSelected="1" zoomScale="149" zoomScaleNormal="100" workbookViewId="0">
      <selection activeCell="E8" sqref="E8"/>
    </sheetView>
  </sheetViews>
  <sheetFormatPr defaultColWidth="9.23046875" defaultRowHeight="14.15" x14ac:dyDescent="0.35"/>
  <cols>
    <col min="1" max="1" width="9.23046875" style="21"/>
    <col min="2" max="2" width="46.765625" style="21" customWidth="1"/>
    <col min="3" max="3" width="2.765625" style="21" customWidth="1"/>
    <col min="4" max="6" width="20.765625" style="21" customWidth="1"/>
    <col min="7" max="16384" width="9.23046875" style="21"/>
  </cols>
  <sheetData>
    <row r="1" spans="2:9" ht="8.6999999999999993" customHeight="1" thickBot="1" x14ac:dyDescent="0.4">
      <c r="B1" s="57"/>
      <c r="C1" s="57"/>
      <c r="D1" s="57"/>
      <c r="E1" s="57"/>
      <c r="F1" s="57"/>
      <c r="G1" s="57"/>
      <c r="H1" s="57"/>
      <c r="I1" s="57"/>
    </row>
    <row r="2" spans="2:9" x14ac:dyDescent="0.35">
      <c r="B2" s="116" t="str">
        <f>Instructions!G2</f>
        <v>City of Rockville</v>
      </c>
      <c r="C2" s="117"/>
      <c r="D2" s="117"/>
      <c r="E2" s="117"/>
      <c r="F2" s="118"/>
      <c r="G2" s="57"/>
      <c r="H2" s="57"/>
      <c r="I2" s="57"/>
    </row>
    <row r="3" spans="2:9" x14ac:dyDescent="0.35">
      <c r="B3" s="113" t="s">
        <v>0</v>
      </c>
      <c r="C3" s="114"/>
      <c r="D3" s="114"/>
      <c r="E3" s="114"/>
      <c r="F3" s="115"/>
      <c r="G3" s="57"/>
      <c r="H3" s="57"/>
      <c r="I3" s="39"/>
    </row>
    <row r="4" spans="2:9" ht="15.75" customHeight="1" thickBot="1" x14ac:dyDescent="0.4">
      <c r="B4" s="110" t="s">
        <v>2</v>
      </c>
      <c r="C4" s="111"/>
      <c r="D4" s="111"/>
      <c r="E4" s="111"/>
      <c r="F4" s="112"/>
      <c r="G4" s="57"/>
      <c r="H4" s="57"/>
      <c r="I4" s="57"/>
    </row>
    <row r="5" spans="2:9" ht="5.15" customHeight="1" x14ac:dyDescent="0.35">
      <c r="B5" s="57"/>
      <c r="C5" s="40"/>
      <c r="D5" s="57"/>
      <c r="E5" s="57"/>
      <c r="F5" s="57"/>
      <c r="G5" s="57"/>
      <c r="H5" s="57"/>
      <c r="I5" s="57"/>
    </row>
    <row r="6" spans="2:9" x14ac:dyDescent="0.35">
      <c r="B6" s="41" t="s">
        <v>3</v>
      </c>
      <c r="C6" s="42"/>
      <c r="D6" s="41" t="s">
        <v>4</v>
      </c>
      <c r="E6" s="41" t="s">
        <v>5</v>
      </c>
      <c r="F6" s="41" t="s">
        <v>6</v>
      </c>
      <c r="G6" s="57"/>
      <c r="H6" s="57"/>
      <c r="I6" s="57"/>
    </row>
    <row r="7" spans="2:9" ht="5.15" customHeight="1" thickBot="1" x14ac:dyDescent="0.4">
      <c r="B7" s="58"/>
      <c r="C7" s="58"/>
      <c r="D7" s="58"/>
      <c r="E7" s="58"/>
      <c r="F7" s="58"/>
      <c r="G7" s="57"/>
      <c r="H7" s="57"/>
      <c r="I7" s="57"/>
    </row>
    <row r="8" spans="2:9" ht="14.6" thickBot="1" x14ac:dyDescent="0.4">
      <c r="B8" s="108" t="s">
        <v>7</v>
      </c>
      <c r="C8" s="40"/>
      <c r="D8" s="51">
        <f>SUM('SaaS AMI FAN'!C58:Q58)</f>
        <v>0</v>
      </c>
      <c r="E8" s="54">
        <f>SUM('SaaS AMI FAN'!C78:Q78)</f>
        <v>0</v>
      </c>
      <c r="F8" s="51">
        <f t="shared" ref="F8:F12" si="0">SUM(D8:E8)</f>
        <v>0</v>
      </c>
      <c r="G8" s="57"/>
      <c r="H8" s="57"/>
      <c r="I8" s="57"/>
    </row>
    <row r="9" spans="2:9" ht="14.6" thickBot="1" x14ac:dyDescent="0.4">
      <c r="B9" s="108" t="s">
        <v>8</v>
      </c>
      <c r="C9" s="40"/>
      <c r="D9" s="52">
        <f>SUM('Water Metering'!C56:Q56)</f>
        <v>0</v>
      </c>
      <c r="E9" s="109"/>
      <c r="F9" s="53">
        <f t="shared" si="0"/>
        <v>0</v>
      </c>
      <c r="G9" s="57"/>
      <c r="H9" s="57"/>
      <c r="I9" s="57"/>
    </row>
    <row r="10" spans="2:9" ht="14.6" thickBot="1" x14ac:dyDescent="0.4">
      <c r="B10" s="108" t="s">
        <v>9</v>
      </c>
      <c r="C10" s="40"/>
      <c r="D10" s="52">
        <f>SUM('Installation Services'!C63:Q63)</f>
        <v>0</v>
      </c>
      <c r="E10" s="109"/>
      <c r="F10" s="53">
        <f t="shared" si="0"/>
        <v>0</v>
      </c>
      <c r="G10" s="57"/>
      <c r="H10" s="57"/>
      <c r="I10" s="57"/>
    </row>
    <row r="11" spans="2:9" s="45" customFormat="1" ht="14.6" thickBot="1" x14ac:dyDescent="0.45">
      <c r="B11" s="108" t="s">
        <v>148</v>
      </c>
      <c r="C11" s="44"/>
      <c r="D11" s="51">
        <f>SUM('SaaS MDMS'!C29:H29)</f>
        <v>0</v>
      </c>
      <c r="E11" s="51">
        <f>SUM('SaaS MDMS'!C40:H40)</f>
        <v>0</v>
      </c>
      <c r="F11" s="51">
        <f t="shared" si="0"/>
        <v>0</v>
      </c>
      <c r="G11" s="59"/>
      <c r="H11" s="59"/>
      <c r="I11" s="59"/>
    </row>
    <row r="12" spans="2:9" ht="14.6" thickBot="1" x14ac:dyDescent="0.4">
      <c r="B12" s="108" t="s">
        <v>149</v>
      </c>
      <c r="C12" s="57"/>
      <c r="D12" s="51">
        <f>SUM('SaaS CEP'!C29:H29)</f>
        <v>0</v>
      </c>
      <c r="E12" s="51">
        <f>SUM('SaaS CEP'!C40:H40)</f>
        <v>0</v>
      </c>
      <c r="F12" s="51">
        <f t="shared" si="0"/>
        <v>0</v>
      </c>
      <c r="G12" s="57"/>
      <c r="H12" s="57"/>
      <c r="I12" s="57"/>
    </row>
    <row r="14" spans="2:9" x14ac:dyDescent="0.35">
      <c r="B14" s="46"/>
      <c r="C14" s="46"/>
      <c r="D14" s="46"/>
      <c r="E14" s="46"/>
      <c r="F14" s="46"/>
    </row>
    <row r="16" spans="2:9" x14ac:dyDescent="0.35">
      <c r="B16" s="47"/>
      <c r="C16" s="57"/>
      <c r="D16" s="48"/>
      <c r="E16" s="48"/>
      <c r="F16" s="48"/>
    </row>
    <row r="18" spans="2:6" x14ac:dyDescent="0.35">
      <c r="B18" s="47"/>
      <c r="C18" s="57"/>
      <c r="D18" s="49"/>
      <c r="E18" s="49"/>
      <c r="F18" s="49"/>
    </row>
    <row r="20" spans="2:6" s="45" customFormat="1" x14ac:dyDescent="0.4">
      <c r="B20" s="43"/>
      <c r="C20" s="44"/>
      <c r="D20" s="44"/>
      <c r="E20" s="44"/>
      <c r="F20" s="44"/>
    </row>
    <row r="38" spans="12:12" x14ac:dyDescent="0.35">
      <c r="L38" s="50"/>
    </row>
    <row r="39" spans="12:12" x14ac:dyDescent="0.35">
      <c r="L39" s="50"/>
    </row>
    <row r="40" spans="12:12" x14ac:dyDescent="0.35">
      <c r="L40" s="50"/>
    </row>
    <row r="41" spans="12:12" x14ac:dyDescent="0.35">
      <c r="L41" s="50"/>
    </row>
    <row r="42" spans="12:12" x14ac:dyDescent="0.35">
      <c r="L42" s="50"/>
    </row>
    <row r="43" spans="12:12" x14ac:dyDescent="0.35">
      <c r="L43" s="50"/>
    </row>
  </sheetData>
  <mergeCells count="3">
    <mergeCell ref="B4:F4"/>
    <mergeCell ref="B3:F3"/>
    <mergeCell ref="B2:F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8D5A-789E-4DAF-8BE8-E1BFAE58CA47}">
  <sheetPr>
    <tabColor theme="9"/>
  </sheetPr>
  <dimension ref="B1:T101"/>
  <sheetViews>
    <sheetView topLeftCell="B1" zoomScaleNormal="100" workbookViewId="0">
      <pane ySplit="5" topLeftCell="A6" activePane="bottomLeft" state="frozen"/>
      <selection activeCell="F27" sqref="F27:Q37"/>
      <selection pane="bottomLeft" activeCell="B5" sqref="B5"/>
    </sheetView>
  </sheetViews>
  <sheetFormatPr defaultColWidth="8.765625" defaultRowHeight="14.15" x14ac:dyDescent="0.4"/>
  <cols>
    <col min="1" max="1" width="8.765625" style="19"/>
    <col min="2" max="2" width="53.07421875" style="19" bestFit="1" customWidth="1"/>
    <col min="3" max="3" width="11.23046875" style="22" bestFit="1" customWidth="1"/>
    <col min="4" max="4" width="12.765625" style="19" customWidth="1"/>
    <col min="5" max="5" width="14.07421875" style="19" customWidth="1"/>
    <col min="6" max="6" width="11.23046875" style="22" bestFit="1" customWidth="1"/>
    <col min="7" max="7" width="12.765625" style="19" customWidth="1"/>
    <col min="8" max="8" width="14.07421875" style="19" customWidth="1"/>
    <col min="9" max="9" width="11.23046875" style="22" bestFit="1" customWidth="1"/>
    <col min="10" max="10" width="12.765625" style="19" customWidth="1"/>
    <col min="11" max="11" width="14.07421875" style="19" customWidth="1"/>
    <col min="12" max="12" width="11.23046875" style="22" bestFit="1" customWidth="1"/>
    <col min="13" max="13" width="12.765625" style="19" customWidth="1"/>
    <col min="14" max="14" width="14.07421875" style="19" customWidth="1"/>
    <col min="15" max="15" width="11.23046875" style="22" bestFit="1" customWidth="1"/>
    <col min="16" max="16" width="12.765625" style="19" customWidth="1"/>
    <col min="17" max="17" width="14.07421875" style="19" customWidth="1"/>
    <col min="18" max="18" width="3" style="19" customWidth="1"/>
    <col min="19" max="19" width="59.07421875" style="19" customWidth="1"/>
    <col min="20" max="16384" width="8.765625" style="19"/>
  </cols>
  <sheetData>
    <row r="1" spans="2:20" x14ac:dyDescent="0.4">
      <c r="B1" s="119" t="str">
        <f>Instructions!G2</f>
        <v>City of Rockville</v>
      </c>
      <c r="C1" s="120"/>
      <c r="D1" s="120"/>
      <c r="E1" s="120"/>
      <c r="F1" s="120"/>
      <c r="G1" s="120"/>
      <c r="H1" s="120"/>
      <c r="I1" s="120"/>
      <c r="J1" s="120"/>
      <c r="K1" s="120"/>
      <c r="L1" s="120"/>
      <c r="M1" s="120"/>
      <c r="N1" s="120"/>
      <c r="O1" s="120"/>
      <c r="P1" s="120"/>
      <c r="Q1" s="120"/>
      <c r="R1" s="120"/>
      <c r="S1" s="121"/>
      <c r="T1" s="60"/>
    </row>
    <row r="2" spans="2:20" x14ac:dyDescent="0.4">
      <c r="B2" s="122" t="s">
        <v>7</v>
      </c>
      <c r="C2" s="123"/>
      <c r="D2" s="123"/>
      <c r="E2" s="123"/>
      <c r="F2" s="123"/>
      <c r="G2" s="123"/>
      <c r="H2" s="123"/>
      <c r="I2" s="123"/>
      <c r="J2" s="123"/>
      <c r="K2" s="123"/>
      <c r="L2" s="123"/>
      <c r="M2" s="123"/>
      <c r="N2" s="123"/>
      <c r="O2" s="123"/>
      <c r="P2" s="123"/>
      <c r="Q2" s="123"/>
      <c r="R2" s="123"/>
      <c r="S2" s="124"/>
      <c r="T2" s="60"/>
    </row>
    <row r="3" spans="2:20" ht="21.65" customHeight="1" thickBot="1" x14ac:dyDescent="0.45">
      <c r="B3" s="125"/>
      <c r="C3" s="126"/>
      <c r="D3" s="126"/>
      <c r="E3" s="126"/>
      <c r="F3" s="126"/>
      <c r="G3" s="126"/>
      <c r="H3" s="126"/>
      <c r="I3" s="126"/>
      <c r="J3" s="126"/>
      <c r="K3" s="126"/>
      <c r="L3" s="126"/>
      <c r="M3" s="126"/>
      <c r="N3" s="126"/>
      <c r="O3" s="126"/>
      <c r="P3" s="126"/>
      <c r="Q3" s="126"/>
      <c r="R3" s="126"/>
      <c r="S3" s="127"/>
      <c r="T3" s="60"/>
    </row>
    <row r="4" spans="2:20" x14ac:dyDescent="0.4">
      <c r="B4" s="60"/>
      <c r="C4" s="61"/>
      <c r="D4" s="62"/>
      <c r="E4" s="62"/>
      <c r="F4" s="61"/>
      <c r="G4" s="62"/>
      <c r="H4" s="62"/>
      <c r="I4" s="61"/>
      <c r="J4" s="62"/>
      <c r="K4" s="62"/>
      <c r="L4" s="61"/>
      <c r="M4" s="62"/>
      <c r="N4" s="62"/>
      <c r="O4" s="61"/>
      <c r="P4" s="62"/>
      <c r="Q4" s="62"/>
      <c r="R4" s="60"/>
      <c r="S4" s="60"/>
      <c r="T4" s="60"/>
    </row>
    <row r="5" spans="2:20" ht="42.45" x14ac:dyDescent="0.4">
      <c r="B5" s="23" t="s">
        <v>10</v>
      </c>
      <c r="C5" s="63" t="s">
        <v>11</v>
      </c>
      <c r="D5" s="63" t="s">
        <v>12</v>
      </c>
      <c r="E5" s="64" t="s">
        <v>13</v>
      </c>
      <c r="F5" s="63" t="s">
        <v>14</v>
      </c>
      <c r="G5" s="63" t="s">
        <v>15</v>
      </c>
      <c r="H5" s="64" t="s">
        <v>16</v>
      </c>
      <c r="I5" s="63" t="s">
        <v>17</v>
      </c>
      <c r="J5" s="63" t="s">
        <v>18</v>
      </c>
      <c r="K5" s="64" t="s">
        <v>19</v>
      </c>
      <c r="L5" s="63" t="s">
        <v>20</v>
      </c>
      <c r="M5" s="63" t="s">
        <v>21</v>
      </c>
      <c r="N5" s="64" t="s">
        <v>22</v>
      </c>
      <c r="O5" s="63" t="s">
        <v>23</v>
      </c>
      <c r="P5" s="63" t="s">
        <v>24</v>
      </c>
      <c r="Q5" s="64" t="s">
        <v>25</v>
      </c>
      <c r="R5" s="60"/>
      <c r="S5" s="38" t="s">
        <v>26</v>
      </c>
      <c r="T5" s="60"/>
    </row>
    <row r="6" spans="2:20" x14ac:dyDescent="0.4">
      <c r="B6" s="65"/>
      <c r="C6" s="66"/>
      <c r="D6" s="67"/>
      <c r="E6" s="67"/>
      <c r="F6" s="66"/>
      <c r="G6" s="67"/>
      <c r="H6" s="67"/>
      <c r="I6" s="66"/>
      <c r="J6" s="67"/>
      <c r="K6" s="67"/>
      <c r="L6" s="66"/>
      <c r="M6" s="67"/>
      <c r="N6" s="67"/>
      <c r="O6" s="66"/>
      <c r="P6" s="67"/>
      <c r="Q6" s="67"/>
      <c r="R6" s="67"/>
      <c r="S6" s="67"/>
      <c r="T6" s="60"/>
    </row>
    <row r="7" spans="2:20" x14ac:dyDescent="0.4">
      <c r="B7" s="26" t="s">
        <v>27</v>
      </c>
      <c r="C7" s="33"/>
      <c r="D7" s="34"/>
      <c r="E7" s="34"/>
      <c r="F7" s="33"/>
      <c r="G7" s="34"/>
      <c r="H7" s="34"/>
      <c r="I7" s="33"/>
      <c r="J7" s="34"/>
      <c r="K7" s="34"/>
      <c r="L7" s="33"/>
      <c r="M7" s="34"/>
      <c r="N7" s="34"/>
      <c r="O7" s="33"/>
      <c r="P7" s="34"/>
      <c r="Q7" s="34"/>
      <c r="R7" s="60"/>
      <c r="S7" s="60"/>
      <c r="T7" s="32"/>
    </row>
    <row r="8" spans="2:20" x14ac:dyDescent="0.4">
      <c r="B8" s="31" t="s">
        <v>28</v>
      </c>
      <c r="C8" s="61"/>
      <c r="D8" s="68"/>
      <c r="E8" s="68"/>
      <c r="F8" s="61"/>
      <c r="G8" s="68"/>
      <c r="H8" s="68"/>
      <c r="I8" s="61"/>
      <c r="J8" s="68"/>
      <c r="K8" s="68"/>
      <c r="L8" s="61"/>
      <c r="M8" s="68"/>
      <c r="N8" s="68"/>
      <c r="O8" s="61"/>
      <c r="P8" s="68"/>
      <c r="Q8" s="68"/>
      <c r="R8" s="60"/>
      <c r="S8" s="60"/>
      <c r="T8" s="32"/>
    </row>
    <row r="9" spans="2:20" x14ac:dyDescent="0.4">
      <c r="B9" s="60" t="s">
        <v>29</v>
      </c>
      <c r="C9" s="87"/>
      <c r="D9" s="70"/>
      <c r="E9" s="68">
        <f>+C9*D9</f>
        <v>0</v>
      </c>
      <c r="F9" s="96"/>
      <c r="G9" s="68"/>
      <c r="H9" s="96"/>
      <c r="I9" s="61"/>
      <c r="J9" s="68"/>
      <c r="K9" s="96"/>
      <c r="L9" s="61"/>
      <c r="M9" s="68"/>
      <c r="N9" s="96"/>
      <c r="O9" s="61"/>
      <c r="P9" s="68"/>
      <c r="Q9" s="68"/>
      <c r="R9" s="60"/>
      <c r="S9" s="55" t="s">
        <v>30</v>
      </c>
      <c r="T9" s="60"/>
    </row>
    <row r="10" spans="2:20" x14ac:dyDescent="0.4">
      <c r="B10" s="60" t="s">
        <v>31</v>
      </c>
      <c r="C10" s="87"/>
      <c r="D10" s="70"/>
      <c r="E10" s="68">
        <f>+C10*D10</f>
        <v>0</v>
      </c>
      <c r="F10" s="96"/>
      <c r="G10" s="68"/>
      <c r="H10" s="96"/>
      <c r="I10" s="61"/>
      <c r="J10" s="68"/>
      <c r="K10" s="96"/>
      <c r="L10" s="61"/>
      <c r="M10" s="68"/>
      <c r="N10" s="96"/>
      <c r="O10" s="61"/>
      <c r="P10" s="68"/>
      <c r="Q10" s="68"/>
      <c r="R10" s="60"/>
      <c r="S10" s="55" t="s">
        <v>30</v>
      </c>
      <c r="T10" s="60"/>
    </row>
    <row r="11" spans="2:20" x14ac:dyDescent="0.4">
      <c r="B11" s="71" t="s">
        <v>32</v>
      </c>
      <c r="C11" s="87"/>
      <c r="D11" s="70"/>
      <c r="E11" s="68">
        <f>+C11*D11</f>
        <v>0</v>
      </c>
      <c r="F11" s="96"/>
      <c r="G11" s="68"/>
      <c r="H11" s="96"/>
      <c r="I11" s="61"/>
      <c r="J11" s="68"/>
      <c r="K11" s="96"/>
      <c r="L11" s="61"/>
      <c r="M11" s="68"/>
      <c r="N11" s="96"/>
      <c r="O11" s="61"/>
      <c r="P11" s="68"/>
      <c r="Q11" s="68"/>
      <c r="R11" s="60"/>
      <c r="S11" s="70"/>
      <c r="T11" s="60"/>
    </row>
    <row r="12" spans="2:20" x14ac:dyDescent="0.4">
      <c r="B12" s="60" t="s">
        <v>33</v>
      </c>
      <c r="C12" s="87"/>
      <c r="D12" s="70"/>
      <c r="E12" s="68">
        <f>+C12*D12</f>
        <v>0</v>
      </c>
      <c r="F12" s="96"/>
      <c r="G12" s="68"/>
      <c r="H12" s="96"/>
      <c r="I12" s="61"/>
      <c r="J12" s="68"/>
      <c r="K12" s="96"/>
      <c r="L12" s="61"/>
      <c r="M12" s="68"/>
      <c r="N12" s="96"/>
      <c r="O12" s="61"/>
      <c r="P12" s="68"/>
      <c r="Q12" s="68"/>
      <c r="R12" s="60"/>
      <c r="S12" s="70"/>
      <c r="T12" s="60"/>
    </row>
    <row r="13" spans="2:20" x14ac:dyDescent="0.4">
      <c r="B13" s="60" t="s">
        <v>34</v>
      </c>
      <c r="C13" s="87"/>
      <c r="D13" s="70"/>
      <c r="E13" s="68">
        <f>+C13*D13</f>
        <v>0</v>
      </c>
      <c r="F13" s="96"/>
      <c r="G13" s="68"/>
      <c r="H13" s="96"/>
      <c r="I13" s="61"/>
      <c r="J13" s="68"/>
      <c r="K13" s="96"/>
      <c r="L13" s="61"/>
      <c r="M13" s="68"/>
      <c r="N13" s="96"/>
      <c r="O13" s="61"/>
      <c r="P13" s="68"/>
      <c r="Q13" s="68"/>
      <c r="R13" s="60"/>
      <c r="S13" s="70"/>
      <c r="T13" s="60"/>
    </row>
    <row r="14" spans="2:20" x14ac:dyDescent="0.4">
      <c r="B14" s="28" t="s">
        <v>35</v>
      </c>
      <c r="C14" s="100"/>
      <c r="D14" s="72"/>
      <c r="E14" s="72">
        <f>SUM(E9:E13)</f>
        <v>0</v>
      </c>
      <c r="F14" s="96"/>
      <c r="G14" s="68"/>
      <c r="H14" s="96"/>
      <c r="I14" s="61"/>
      <c r="J14" s="68"/>
      <c r="K14" s="96"/>
      <c r="L14" s="61"/>
      <c r="M14" s="68"/>
      <c r="N14" s="96"/>
      <c r="O14" s="61"/>
      <c r="P14" s="68"/>
      <c r="Q14" s="68"/>
      <c r="R14" s="60"/>
      <c r="S14" s="60"/>
      <c r="T14" s="60"/>
    </row>
    <row r="15" spans="2:20" x14ac:dyDescent="0.4">
      <c r="B15" s="20"/>
      <c r="C15" s="101"/>
      <c r="D15" s="62"/>
      <c r="E15" s="62"/>
      <c r="F15" s="96"/>
      <c r="G15" s="68"/>
      <c r="H15" s="96"/>
      <c r="I15" s="61"/>
      <c r="J15" s="68"/>
      <c r="K15" s="96"/>
      <c r="L15" s="61"/>
      <c r="M15" s="68"/>
      <c r="N15" s="96"/>
      <c r="O15" s="61"/>
      <c r="P15" s="68"/>
      <c r="Q15" s="68"/>
      <c r="R15" s="60"/>
      <c r="S15" s="60"/>
      <c r="T15" s="60"/>
    </row>
    <row r="16" spans="2:20" x14ac:dyDescent="0.4">
      <c r="B16" s="60"/>
      <c r="C16" s="96"/>
      <c r="D16" s="62"/>
      <c r="E16" s="62"/>
      <c r="F16" s="96"/>
      <c r="G16" s="62"/>
      <c r="H16" s="101"/>
      <c r="I16" s="61"/>
      <c r="J16" s="62"/>
      <c r="K16" s="101"/>
      <c r="L16" s="61"/>
      <c r="M16" s="62"/>
      <c r="N16" s="101"/>
      <c r="O16" s="61"/>
      <c r="P16" s="62"/>
      <c r="Q16" s="62"/>
      <c r="R16" s="60"/>
      <c r="S16" s="60"/>
      <c r="T16" s="60"/>
    </row>
    <row r="17" spans="2:20" x14ac:dyDescent="0.4">
      <c r="B17" s="31" t="s">
        <v>36</v>
      </c>
      <c r="C17" s="96"/>
      <c r="D17" s="68"/>
      <c r="E17" s="68"/>
      <c r="F17" s="96"/>
      <c r="G17" s="68"/>
      <c r="H17" s="96"/>
      <c r="I17" s="68"/>
      <c r="J17" s="68"/>
      <c r="K17" s="96"/>
      <c r="L17" s="68"/>
      <c r="M17" s="68"/>
      <c r="N17" s="96"/>
      <c r="O17" s="68"/>
      <c r="P17" s="68"/>
      <c r="Q17" s="68"/>
      <c r="R17" s="60"/>
      <c r="S17" s="60"/>
      <c r="T17" s="32"/>
    </row>
    <row r="18" spans="2:20" x14ac:dyDescent="0.4">
      <c r="B18" s="60" t="s">
        <v>37</v>
      </c>
      <c r="C18" s="87"/>
      <c r="D18" s="70"/>
      <c r="E18" s="68">
        <f>+C18*D18</f>
        <v>0</v>
      </c>
      <c r="F18" s="96"/>
      <c r="G18" s="68"/>
      <c r="H18" s="96"/>
      <c r="I18" s="68"/>
      <c r="J18" s="68"/>
      <c r="K18" s="96"/>
      <c r="L18" s="68"/>
      <c r="M18" s="68"/>
      <c r="N18" s="96"/>
      <c r="O18" s="68"/>
      <c r="P18" s="68"/>
      <c r="Q18" s="68"/>
      <c r="R18" s="60"/>
      <c r="S18" s="55" t="s">
        <v>30</v>
      </c>
      <c r="T18" s="60"/>
    </row>
    <row r="19" spans="2:20" x14ac:dyDescent="0.4">
      <c r="B19" s="60" t="s">
        <v>38</v>
      </c>
      <c r="C19" s="87"/>
      <c r="D19" s="70"/>
      <c r="E19" s="68">
        <f>+C19*D19</f>
        <v>0</v>
      </c>
      <c r="F19" s="96"/>
      <c r="G19" s="68"/>
      <c r="H19" s="96"/>
      <c r="I19" s="68"/>
      <c r="J19" s="68"/>
      <c r="K19" s="96"/>
      <c r="L19" s="68"/>
      <c r="M19" s="68"/>
      <c r="N19" s="96"/>
      <c r="O19" s="68"/>
      <c r="P19" s="68"/>
      <c r="Q19" s="68"/>
      <c r="R19" s="60"/>
      <c r="S19" s="29" t="s">
        <v>70</v>
      </c>
      <c r="T19" s="60"/>
    </row>
    <row r="20" spans="2:20" x14ac:dyDescent="0.4">
      <c r="B20" s="60" t="s">
        <v>39</v>
      </c>
      <c r="C20" s="87"/>
      <c r="D20" s="70"/>
      <c r="E20" s="68">
        <f>+C20*D20</f>
        <v>0</v>
      </c>
      <c r="F20" s="96"/>
      <c r="G20" s="68"/>
      <c r="H20" s="96"/>
      <c r="I20" s="68"/>
      <c r="J20" s="68"/>
      <c r="K20" s="96"/>
      <c r="L20" s="68"/>
      <c r="M20" s="68"/>
      <c r="N20" s="96"/>
      <c r="O20" s="68"/>
      <c r="P20" s="68"/>
      <c r="Q20" s="68"/>
      <c r="R20" s="60"/>
      <c r="S20" s="29" t="s">
        <v>70</v>
      </c>
      <c r="T20" s="60"/>
    </row>
    <row r="21" spans="2:20" x14ac:dyDescent="0.4">
      <c r="B21" s="28" t="s">
        <v>35</v>
      </c>
      <c r="C21" s="74"/>
      <c r="D21" s="72"/>
      <c r="E21" s="72">
        <f>SUM(E18:E20)</f>
        <v>0</v>
      </c>
      <c r="F21" s="96"/>
      <c r="G21" s="68"/>
      <c r="H21" s="96"/>
      <c r="I21" s="68"/>
      <c r="J21" s="68"/>
      <c r="K21" s="96"/>
      <c r="L21" s="68"/>
      <c r="M21" s="68"/>
      <c r="N21" s="96"/>
      <c r="O21" s="68"/>
      <c r="P21" s="68"/>
      <c r="Q21" s="68"/>
      <c r="R21" s="60"/>
      <c r="S21" s="60"/>
      <c r="T21" s="60"/>
    </row>
    <row r="22" spans="2:20" x14ac:dyDescent="0.4">
      <c r="B22" s="20"/>
      <c r="C22" s="91"/>
      <c r="D22" s="62"/>
      <c r="E22" s="62"/>
      <c r="F22" s="96"/>
      <c r="G22" s="68"/>
      <c r="H22" s="96"/>
      <c r="I22" s="68"/>
      <c r="J22" s="68"/>
      <c r="K22" s="96"/>
      <c r="L22" s="68"/>
      <c r="M22" s="68"/>
      <c r="N22" s="96"/>
      <c r="O22" s="68"/>
      <c r="P22" s="68"/>
      <c r="Q22" s="68"/>
      <c r="R22" s="60"/>
      <c r="S22" s="60"/>
      <c r="T22" s="60"/>
    </row>
    <row r="23" spans="2:20" x14ac:dyDescent="0.4">
      <c r="B23" s="60"/>
      <c r="C23" s="96"/>
      <c r="D23" s="62"/>
      <c r="E23" s="62"/>
      <c r="F23" s="96"/>
      <c r="G23" s="62"/>
      <c r="H23" s="101"/>
      <c r="I23" s="61"/>
      <c r="J23" s="62"/>
      <c r="K23" s="101"/>
      <c r="L23" s="61"/>
      <c r="M23" s="62"/>
      <c r="N23" s="101"/>
      <c r="O23" s="61"/>
      <c r="P23" s="62"/>
      <c r="Q23" s="62"/>
      <c r="R23" s="60"/>
      <c r="S23" s="60"/>
      <c r="T23" s="60"/>
    </row>
    <row r="24" spans="2:20" x14ac:dyDescent="0.4">
      <c r="B24" s="31" t="s">
        <v>40</v>
      </c>
      <c r="C24" s="96"/>
      <c r="D24" s="68"/>
      <c r="E24" s="68"/>
      <c r="F24" s="96"/>
      <c r="G24" s="68"/>
      <c r="H24" s="96"/>
      <c r="I24" s="61"/>
      <c r="J24" s="68"/>
      <c r="K24" s="96"/>
      <c r="L24" s="61"/>
      <c r="M24" s="68"/>
      <c r="N24" s="96"/>
      <c r="O24" s="61"/>
      <c r="P24" s="68"/>
      <c r="Q24" s="68"/>
      <c r="R24" s="60"/>
      <c r="S24" s="60"/>
      <c r="T24" s="32"/>
    </row>
    <row r="25" spans="2:20" x14ac:dyDescent="0.4">
      <c r="B25" s="60" t="s">
        <v>41</v>
      </c>
      <c r="C25" s="87">
        <v>12898</v>
      </c>
      <c r="D25" s="70"/>
      <c r="E25" s="68">
        <f>+C25*D25</f>
        <v>0</v>
      </c>
      <c r="F25" s="87"/>
      <c r="G25" s="70"/>
      <c r="H25" s="96">
        <f>+F25*G25</f>
        <v>0</v>
      </c>
      <c r="I25" s="69"/>
      <c r="J25" s="70"/>
      <c r="K25" s="96">
        <f>+I25*J25</f>
        <v>0</v>
      </c>
      <c r="L25" s="69"/>
      <c r="M25" s="70"/>
      <c r="N25" s="96">
        <f>+L25*M25</f>
        <v>0</v>
      </c>
      <c r="O25" s="69"/>
      <c r="P25" s="70"/>
      <c r="Q25" s="68">
        <f>+O25*P25</f>
        <v>0</v>
      </c>
      <c r="R25" s="68"/>
      <c r="S25" s="55" t="s">
        <v>30</v>
      </c>
      <c r="T25" s="60"/>
    </row>
    <row r="26" spans="2:20" x14ac:dyDescent="0.4">
      <c r="B26" s="28" t="s">
        <v>35</v>
      </c>
      <c r="C26" s="74"/>
      <c r="D26" s="72"/>
      <c r="E26" s="72">
        <f>SUM(E25:E25)</f>
        <v>0</v>
      </c>
      <c r="F26" s="74"/>
      <c r="G26" s="72"/>
      <c r="H26" s="100">
        <f>SUM(H25:H25)</f>
        <v>0</v>
      </c>
      <c r="I26" s="74"/>
      <c r="J26" s="72"/>
      <c r="K26" s="100">
        <f>SUM(K25:K25)</f>
        <v>0</v>
      </c>
      <c r="L26" s="74"/>
      <c r="M26" s="72"/>
      <c r="N26" s="100">
        <f>SUM(N25:N25)</f>
        <v>0</v>
      </c>
      <c r="O26" s="74"/>
      <c r="P26" s="72"/>
      <c r="Q26" s="72">
        <f>SUM(Q25:Q25)</f>
        <v>0</v>
      </c>
      <c r="R26" s="68"/>
      <c r="S26" s="60"/>
      <c r="T26" s="60"/>
    </row>
    <row r="27" spans="2:20" x14ac:dyDescent="0.4">
      <c r="B27" s="60"/>
      <c r="C27" s="96"/>
      <c r="D27" s="62"/>
      <c r="E27" s="62"/>
      <c r="F27" s="96"/>
      <c r="G27" s="62"/>
      <c r="H27" s="101"/>
      <c r="I27" s="61"/>
      <c r="J27" s="62"/>
      <c r="K27" s="101"/>
      <c r="L27" s="61"/>
      <c r="M27" s="62"/>
      <c r="N27" s="101"/>
      <c r="O27" s="61"/>
      <c r="P27" s="62"/>
      <c r="Q27" s="62"/>
      <c r="R27" s="60"/>
      <c r="S27" s="60"/>
      <c r="T27" s="60"/>
    </row>
    <row r="28" spans="2:20" x14ac:dyDescent="0.4">
      <c r="B28" s="31" t="s">
        <v>42</v>
      </c>
      <c r="C28" s="96"/>
      <c r="D28" s="68"/>
      <c r="E28" s="68"/>
      <c r="F28" s="96"/>
      <c r="G28" s="68"/>
      <c r="H28" s="96"/>
      <c r="I28" s="61"/>
      <c r="J28" s="68"/>
      <c r="K28" s="96"/>
      <c r="L28" s="61"/>
      <c r="M28" s="68"/>
      <c r="N28" s="96"/>
      <c r="O28" s="61"/>
      <c r="P28" s="68"/>
      <c r="Q28" s="68"/>
      <c r="R28" s="68"/>
      <c r="S28" s="60"/>
      <c r="T28" s="32"/>
    </row>
    <row r="29" spans="2:20" x14ac:dyDescent="0.4">
      <c r="B29" s="60" t="s">
        <v>130</v>
      </c>
      <c r="C29" s="87"/>
      <c r="D29" s="70"/>
      <c r="E29" s="68">
        <f>+C29*D29</f>
        <v>0</v>
      </c>
      <c r="F29" s="87"/>
      <c r="G29" s="70"/>
      <c r="H29" s="96">
        <f>+F29*G29</f>
        <v>0</v>
      </c>
      <c r="I29" s="69"/>
      <c r="J29" s="70"/>
      <c r="K29" s="96">
        <f>+I29*J29</f>
        <v>0</v>
      </c>
      <c r="L29" s="69"/>
      <c r="M29" s="70"/>
      <c r="N29" s="96">
        <f>+L29*M29</f>
        <v>0</v>
      </c>
      <c r="O29" s="69"/>
      <c r="P29" s="70"/>
      <c r="Q29" s="68">
        <f>+O29*P29</f>
        <v>0</v>
      </c>
      <c r="R29" s="68"/>
      <c r="S29" s="70"/>
      <c r="T29" s="60"/>
    </row>
    <row r="30" spans="2:20" x14ac:dyDescent="0.4">
      <c r="B30" s="60" t="s">
        <v>38</v>
      </c>
      <c r="C30" s="87"/>
      <c r="D30" s="70"/>
      <c r="E30" s="68">
        <f>+C30*D30</f>
        <v>0</v>
      </c>
      <c r="F30" s="87"/>
      <c r="G30" s="70"/>
      <c r="H30" s="96">
        <f>+F30*G30</f>
        <v>0</v>
      </c>
      <c r="I30" s="69"/>
      <c r="J30" s="70"/>
      <c r="K30" s="96">
        <f>+I30*J30</f>
        <v>0</v>
      </c>
      <c r="L30" s="69"/>
      <c r="M30" s="70"/>
      <c r="N30" s="96">
        <f>+L30*M30</f>
        <v>0</v>
      </c>
      <c r="O30" s="69"/>
      <c r="P30" s="70"/>
      <c r="Q30" s="68">
        <f>+O30*P30</f>
        <v>0</v>
      </c>
      <c r="R30" s="68"/>
      <c r="S30" s="70"/>
      <c r="T30" s="60"/>
    </row>
    <row r="31" spans="2:20" x14ac:dyDescent="0.4">
      <c r="B31" s="60" t="s">
        <v>39</v>
      </c>
      <c r="C31" s="87"/>
      <c r="D31" s="70"/>
      <c r="E31" s="68">
        <f>+C31*D31</f>
        <v>0</v>
      </c>
      <c r="F31" s="87"/>
      <c r="G31" s="70"/>
      <c r="H31" s="96">
        <f>+F31*G31</f>
        <v>0</v>
      </c>
      <c r="I31" s="69"/>
      <c r="J31" s="70"/>
      <c r="K31" s="96">
        <f>+I31*J31</f>
        <v>0</v>
      </c>
      <c r="L31" s="69"/>
      <c r="M31" s="70"/>
      <c r="N31" s="96">
        <f>+L31*M31</f>
        <v>0</v>
      </c>
      <c r="O31" s="69"/>
      <c r="P31" s="70"/>
      <c r="Q31" s="68">
        <f>+O31*P31</f>
        <v>0</v>
      </c>
      <c r="R31" s="68"/>
      <c r="S31" s="70"/>
      <c r="T31" s="60"/>
    </row>
    <row r="32" spans="2:20" x14ac:dyDescent="0.4">
      <c r="B32" s="28" t="s">
        <v>35</v>
      </c>
      <c r="C32" s="74"/>
      <c r="D32" s="72"/>
      <c r="E32" s="76">
        <f>SUM(E29:E31)</f>
        <v>0</v>
      </c>
      <c r="F32" s="74"/>
      <c r="G32" s="72"/>
      <c r="H32" s="74">
        <f>SUM(H29:H31)</f>
        <v>0</v>
      </c>
      <c r="I32" s="75"/>
      <c r="J32" s="72"/>
      <c r="K32" s="74">
        <f>SUM(K29:K31)</f>
        <v>0</v>
      </c>
      <c r="L32" s="75"/>
      <c r="M32" s="72"/>
      <c r="N32" s="74">
        <f>SUM(N29:N31)</f>
        <v>0</v>
      </c>
      <c r="O32" s="75"/>
      <c r="P32" s="72"/>
      <c r="Q32" s="76">
        <f>SUM(Q29:Q31)</f>
        <v>0</v>
      </c>
      <c r="R32" s="68"/>
      <c r="S32" s="68"/>
      <c r="T32" s="60"/>
    </row>
    <row r="33" spans="2:20" x14ac:dyDescent="0.4">
      <c r="B33" s="20"/>
      <c r="C33" s="94"/>
      <c r="D33" s="68"/>
      <c r="E33" s="68"/>
      <c r="F33" s="94"/>
      <c r="G33" s="68"/>
      <c r="H33" s="96"/>
      <c r="I33" s="77"/>
      <c r="J33" s="68"/>
      <c r="K33" s="96"/>
      <c r="L33" s="77"/>
      <c r="M33" s="68"/>
      <c r="N33" s="96"/>
      <c r="O33" s="77"/>
      <c r="P33" s="68"/>
      <c r="Q33" s="68"/>
      <c r="R33" s="68"/>
      <c r="S33" s="60"/>
      <c r="T33" s="60"/>
    </row>
    <row r="34" spans="2:20" x14ac:dyDescent="0.4">
      <c r="B34" s="20"/>
      <c r="C34" s="94"/>
      <c r="D34" s="68"/>
      <c r="E34" s="68"/>
      <c r="F34" s="94"/>
      <c r="G34" s="68"/>
      <c r="H34" s="96"/>
      <c r="I34" s="77"/>
      <c r="J34" s="68"/>
      <c r="K34" s="96"/>
      <c r="L34" s="77"/>
      <c r="M34" s="68"/>
      <c r="N34" s="96"/>
      <c r="O34" s="77"/>
      <c r="P34" s="68"/>
      <c r="Q34" s="68"/>
      <c r="R34" s="68"/>
      <c r="S34" s="60"/>
      <c r="T34" s="60"/>
    </row>
    <row r="35" spans="2:20" x14ac:dyDescent="0.4">
      <c r="B35" s="26" t="s">
        <v>43</v>
      </c>
      <c r="C35" s="96"/>
      <c r="D35" s="68"/>
      <c r="E35" s="68"/>
      <c r="F35" s="96"/>
      <c r="G35" s="68"/>
      <c r="H35" s="96"/>
      <c r="I35" s="61"/>
      <c r="J35" s="68"/>
      <c r="K35" s="96"/>
      <c r="L35" s="61"/>
      <c r="M35" s="68"/>
      <c r="N35" s="96"/>
      <c r="O35" s="61"/>
      <c r="P35" s="68"/>
      <c r="Q35" s="68"/>
      <c r="R35" s="68"/>
      <c r="S35" s="60"/>
      <c r="T35" s="60"/>
    </row>
    <row r="36" spans="2:20" x14ac:dyDescent="0.4">
      <c r="B36" s="31" t="s">
        <v>43</v>
      </c>
      <c r="C36" s="96"/>
      <c r="D36" s="68"/>
      <c r="E36" s="68"/>
      <c r="F36" s="96"/>
      <c r="G36" s="68"/>
      <c r="H36" s="96"/>
      <c r="I36" s="78"/>
      <c r="J36" s="68"/>
      <c r="K36" s="96"/>
      <c r="L36" s="78"/>
      <c r="M36" s="68"/>
      <c r="N36" s="96"/>
      <c r="O36" s="78"/>
      <c r="P36" s="68"/>
      <c r="Q36" s="68"/>
      <c r="R36" s="68"/>
      <c r="S36" s="60"/>
      <c r="T36" s="60"/>
    </row>
    <row r="37" spans="2:20" x14ac:dyDescent="0.4">
      <c r="B37" s="60" t="s">
        <v>71</v>
      </c>
      <c r="C37" s="87"/>
      <c r="D37" s="70"/>
      <c r="E37" s="68">
        <f>+C37*D37</f>
        <v>0</v>
      </c>
      <c r="F37" s="96"/>
      <c r="G37" s="68"/>
      <c r="H37" s="96"/>
      <c r="I37" s="78"/>
      <c r="J37" s="68"/>
      <c r="K37" s="96"/>
      <c r="L37" s="78"/>
      <c r="M37" s="68"/>
      <c r="N37" s="96"/>
      <c r="O37" s="78"/>
      <c r="P37" s="68"/>
      <c r="Q37" s="68"/>
      <c r="R37" s="68"/>
      <c r="S37" s="27"/>
      <c r="T37" s="60"/>
    </row>
    <row r="38" spans="2:20" x14ac:dyDescent="0.4">
      <c r="B38" s="60" t="s">
        <v>38</v>
      </c>
      <c r="C38" s="87"/>
      <c r="D38" s="70"/>
      <c r="E38" s="68">
        <f>+C38*D38</f>
        <v>0</v>
      </c>
      <c r="F38" s="96"/>
      <c r="G38" s="68"/>
      <c r="H38" s="96"/>
      <c r="I38" s="78"/>
      <c r="J38" s="68"/>
      <c r="K38" s="96"/>
      <c r="L38" s="78"/>
      <c r="M38" s="68"/>
      <c r="N38" s="96"/>
      <c r="O38" s="78"/>
      <c r="P38" s="68"/>
      <c r="Q38" s="68"/>
      <c r="R38" s="68"/>
      <c r="S38" s="27"/>
    </row>
    <row r="39" spans="2:20" x14ac:dyDescent="0.4">
      <c r="B39" s="60" t="s">
        <v>39</v>
      </c>
      <c r="C39" s="87"/>
      <c r="D39" s="70"/>
      <c r="E39" s="68">
        <f>+C39*D39</f>
        <v>0</v>
      </c>
      <c r="F39" s="96"/>
      <c r="G39" s="68"/>
      <c r="H39" s="96"/>
      <c r="I39" s="78"/>
      <c r="J39" s="68"/>
      <c r="K39" s="96"/>
      <c r="L39" s="78"/>
      <c r="M39" s="68"/>
      <c r="N39" s="96"/>
      <c r="O39" s="78"/>
      <c r="P39" s="68"/>
      <c r="Q39" s="68"/>
      <c r="R39" s="68"/>
      <c r="S39" s="70"/>
    </row>
    <row r="40" spans="2:20" x14ac:dyDescent="0.4">
      <c r="B40" s="28" t="s">
        <v>35</v>
      </c>
      <c r="C40" s="74"/>
      <c r="D40" s="72"/>
      <c r="E40" s="72">
        <f>SUM(E37:E39)</f>
        <v>0</v>
      </c>
      <c r="F40" s="96"/>
      <c r="G40" s="68"/>
      <c r="H40" s="96"/>
      <c r="I40" s="78"/>
      <c r="J40" s="68"/>
      <c r="K40" s="96"/>
      <c r="L40" s="78"/>
      <c r="M40" s="68"/>
      <c r="N40" s="96"/>
      <c r="O40" s="78"/>
      <c r="P40" s="68"/>
      <c r="Q40" s="68"/>
      <c r="R40" s="68"/>
      <c r="S40" s="68"/>
    </row>
    <row r="41" spans="2:20" x14ac:dyDescent="0.4">
      <c r="B41" s="20"/>
      <c r="C41" s="91"/>
      <c r="D41" s="62"/>
      <c r="E41" s="62"/>
      <c r="F41" s="96"/>
      <c r="G41" s="68"/>
      <c r="H41" s="96"/>
      <c r="I41" s="78"/>
      <c r="J41" s="68"/>
      <c r="K41" s="96"/>
      <c r="L41" s="78"/>
      <c r="M41" s="68"/>
      <c r="N41" s="96"/>
      <c r="O41" s="78"/>
      <c r="P41" s="68"/>
      <c r="Q41" s="68"/>
      <c r="R41" s="68"/>
      <c r="S41" s="68"/>
    </row>
    <row r="42" spans="2:20" x14ac:dyDescent="0.4">
      <c r="B42" s="20"/>
      <c r="C42" s="94"/>
      <c r="D42" s="68"/>
      <c r="E42" s="68"/>
      <c r="F42" s="94"/>
      <c r="G42" s="68"/>
      <c r="H42" s="96"/>
      <c r="I42" s="77"/>
      <c r="J42" s="68"/>
      <c r="K42" s="96"/>
      <c r="L42" s="77"/>
      <c r="M42" s="68"/>
      <c r="N42" s="96"/>
      <c r="O42" s="77"/>
      <c r="P42" s="68"/>
      <c r="Q42" s="68"/>
      <c r="R42" s="68"/>
      <c r="S42" s="60"/>
    </row>
    <row r="43" spans="2:20" x14ac:dyDescent="0.4">
      <c r="B43" s="31" t="s">
        <v>44</v>
      </c>
      <c r="C43" s="96"/>
      <c r="D43" s="68"/>
      <c r="E43" s="68"/>
      <c r="F43" s="96"/>
      <c r="G43" s="68"/>
      <c r="H43" s="96"/>
      <c r="I43" s="61"/>
      <c r="J43" s="68"/>
      <c r="K43" s="96"/>
      <c r="L43" s="61"/>
      <c r="M43" s="68"/>
      <c r="N43" s="96"/>
      <c r="O43" s="61"/>
      <c r="P43" s="68"/>
      <c r="Q43" s="68"/>
      <c r="R43" s="68"/>
      <c r="S43" s="60"/>
    </row>
    <row r="44" spans="2:20" x14ac:dyDescent="0.4">
      <c r="B44" s="60" t="s">
        <v>45</v>
      </c>
      <c r="C44" s="87"/>
      <c r="D44" s="70"/>
      <c r="E44" s="68">
        <f>+C44*D44</f>
        <v>0</v>
      </c>
      <c r="F44" s="87"/>
      <c r="G44" s="70"/>
      <c r="H44" s="96">
        <f>+F44*G44</f>
        <v>0</v>
      </c>
      <c r="I44" s="69"/>
      <c r="J44" s="70"/>
      <c r="K44" s="96">
        <f>+I44*J44</f>
        <v>0</v>
      </c>
      <c r="L44" s="69"/>
      <c r="M44" s="70"/>
      <c r="N44" s="96">
        <f>+L44*M44</f>
        <v>0</v>
      </c>
      <c r="O44" s="69"/>
      <c r="P44" s="70"/>
      <c r="Q44" s="68">
        <f>+O44*P44</f>
        <v>0</v>
      </c>
      <c r="R44" s="68"/>
      <c r="S44" s="29" t="s">
        <v>72</v>
      </c>
    </row>
    <row r="45" spans="2:20" ht="28.3" x14ac:dyDescent="0.4">
      <c r="B45" s="60" t="s">
        <v>46</v>
      </c>
      <c r="C45" s="87"/>
      <c r="D45" s="70"/>
      <c r="E45" s="68">
        <f>+C45*D45</f>
        <v>0</v>
      </c>
      <c r="F45" s="87"/>
      <c r="G45" s="70"/>
      <c r="H45" s="96">
        <f>+F45*G45</f>
        <v>0</v>
      </c>
      <c r="I45" s="69"/>
      <c r="J45" s="70"/>
      <c r="K45" s="96">
        <f>+I45*J45</f>
        <v>0</v>
      </c>
      <c r="L45" s="69"/>
      <c r="M45" s="70"/>
      <c r="N45" s="96">
        <f>+L45*M45</f>
        <v>0</v>
      </c>
      <c r="O45" s="69"/>
      <c r="P45" s="70"/>
      <c r="Q45" s="68">
        <f>+O45*P45</f>
        <v>0</v>
      </c>
      <c r="R45" s="68"/>
      <c r="S45" s="29" t="s">
        <v>47</v>
      </c>
    </row>
    <row r="46" spans="2:20" x14ac:dyDescent="0.4">
      <c r="B46" s="60" t="s">
        <v>48</v>
      </c>
      <c r="C46" s="87"/>
      <c r="D46" s="70"/>
      <c r="E46" s="68">
        <f>+C46*D46</f>
        <v>0</v>
      </c>
      <c r="F46" s="87"/>
      <c r="G46" s="70"/>
      <c r="H46" s="96">
        <f>+F46*G46</f>
        <v>0</v>
      </c>
      <c r="I46" s="69"/>
      <c r="J46" s="70"/>
      <c r="K46" s="96">
        <f>+I46*J46</f>
        <v>0</v>
      </c>
      <c r="L46" s="69"/>
      <c r="M46" s="70"/>
      <c r="N46" s="96">
        <f>+L46*M46</f>
        <v>0</v>
      </c>
      <c r="O46" s="69"/>
      <c r="P46" s="70"/>
      <c r="Q46" s="68">
        <f>+O46*P46</f>
        <v>0</v>
      </c>
      <c r="R46" s="68"/>
      <c r="S46" s="29"/>
    </row>
    <row r="47" spans="2:20" ht="28.3" x14ac:dyDescent="0.4">
      <c r="B47" s="60" t="s">
        <v>49</v>
      </c>
      <c r="C47" s="87"/>
      <c r="D47" s="70"/>
      <c r="E47" s="68">
        <f>+C47*D47</f>
        <v>0</v>
      </c>
      <c r="F47" s="87"/>
      <c r="G47" s="70"/>
      <c r="H47" s="96">
        <f>+F47*G47</f>
        <v>0</v>
      </c>
      <c r="I47" s="69"/>
      <c r="J47" s="70"/>
      <c r="K47" s="96">
        <f>+I47*J47</f>
        <v>0</v>
      </c>
      <c r="L47" s="69"/>
      <c r="M47" s="70"/>
      <c r="N47" s="96">
        <f>+L47*M47</f>
        <v>0</v>
      </c>
      <c r="O47" s="69"/>
      <c r="P47" s="70"/>
      <c r="Q47" s="68">
        <f>+O47*P47</f>
        <v>0</v>
      </c>
      <c r="R47" s="68"/>
      <c r="S47" s="29" t="s">
        <v>47</v>
      </c>
    </row>
    <row r="48" spans="2:20" x14ac:dyDescent="0.4">
      <c r="B48" s="60" t="s">
        <v>50</v>
      </c>
      <c r="C48" s="87"/>
      <c r="D48" s="70"/>
      <c r="E48" s="68">
        <f>+C48*D48</f>
        <v>0</v>
      </c>
      <c r="F48" s="87"/>
      <c r="G48" s="70"/>
      <c r="H48" s="96">
        <f>+F48*G48</f>
        <v>0</v>
      </c>
      <c r="I48" s="69"/>
      <c r="J48" s="70"/>
      <c r="K48" s="96">
        <f>+I48*J48</f>
        <v>0</v>
      </c>
      <c r="L48" s="69"/>
      <c r="M48" s="70"/>
      <c r="N48" s="96">
        <f>+L48*M48</f>
        <v>0</v>
      </c>
      <c r="O48" s="69"/>
      <c r="P48" s="70"/>
      <c r="Q48" s="68">
        <f>+O48*P48</f>
        <v>0</v>
      </c>
      <c r="R48" s="68"/>
      <c r="S48" s="29"/>
    </row>
    <row r="49" spans="2:19" x14ac:dyDescent="0.4">
      <c r="B49" s="28" t="s">
        <v>35</v>
      </c>
      <c r="C49" s="74"/>
      <c r="D49" s="72"/>
      <c r="E49" s="76">
        <f>SUM(E44:E48)</f>
        <v>0</v>
      </c>
      <c r="F49" s="74"/>
      <c r="G49" s="72"/>
      <c r="H49" s="74">
        <f>SUM(H44:H48)</f>
        <v>0</v>
      </c>
      <c r="I49" s="75"/>
      <c r="J49" s="72"/>
      <c r="K49" s="74">
        <f>SUM(K44:K48)</f>
        <v>0</v>
      </c>
      <c r="L49" s="75"/>
      <c r="M49" s="72"/>
      <c r="N49" s="74">
        <f>SUM(N44:N48)</f>
        <v>0</v>
      </c>
      <c r="O49" s="75"/>
      <c r="P49" s="72"/>
      <c r="Q49" s="76">
        <f>SUM(Q44:Q48)</f>
        <v>0</v>
      </c>
      <c r="R49" s="68"/>
      <c r="S49" s="68"/>
    </row>
    <row r="50" spans="2:19" x14ac:dyDescent="0.4">
      <c r="B50" s="20"/>
      <c r="C50" s="91"/>
      <c r="D50" s="62"/>
      <c r="E50" s="102"/>
      <c r="F50" s="91"/>
      <c r="G50" s="62"/>
      <c r="H50" s="91"/>
      <c r="I50" s="103"/>
      <c r="J50" s="62"/>
      <c r="K50" s="91"/>
      <c r="L50" s="103"/>
      <c r="M50" s="62"/>
      <c r="N50" s="91"/>
      <c r="O50" s="103"/>
      <c r="P50" s="62"/>
      <c r="Q50" s="102"/>
      <c r="R50" s="68"/>
      <c r="S50" s="68"/>
    </row>
    <row r="51" spans="2:19" x14ac:dyDescent="0.4">
      <c r="B51" s="20"/>
      <c r="C51" s="94"/>
      <c r="D51" s="68"/>
      <c r="E51" s="68"/>
      <c r="F51" s="94"/>
      <c r="G51" s="68"/>
      <c r="H51" s="96"/>
      <c r="I51" s="77"/>
      <c r="J51" s="68"/>
      <c r="K51" s="96"/>
      <c r="L51" s="77"/>
      <c r="M51" s="68"/>
      <c r="N51" s="96"/>
      <c r="O51" s="77"/>
      <c r="P51" s="68"/>
      <c r="Q51" s="68"/>
      <c r="R51" s="68"/>
      <c r="S51" s="60"/>
    </row>
    <row r="52" spans="2:19" x14ac:dyDescent="0.4">
      <c r="B52" s="31" t="s">
        <v>51</v>
      </c>
      <c r="C52" s="96"/>
      <c r="D52" s="68"/>
      <c r="E52" s="68"/>
      <c r="F52" s="96"/>
      <c r="G52" s="68"/>
      <c r="H52" s="96"/>
      <c r="I52" s="61"/>
      <c r="J52" s="68"/>
      <c r="K52" s="96"/>
      <c r="L52" s="61"/>
      <c r="M52" s="68"/>
      <c r="N52" s="96"/>
      <c r="O52" s="61"/>
      <c r="P52" s="68"/>
      <c r="Q52" s="68"/>
      <c r="R52" s="68"/>
      <c r="S52" s="60"/>
    </row>
    <row r="53" spans="2:19" x14ac:dyDescent="0.4">
      <c r="B53" s="60" t="s">
        <v>130</v>
      </c>
      <c r="C53" s="87"/>
      <c r="D53" s="70"/>
      <c r="E53" s="68">
        <f>+C53*D53</f>
        <v>0</v>
      </c>
      <c r="F53" s="87"/>
      <c r="G53" s="70"/>
      <c r="H53" s="96">
        <f>+F53*G53</f>
        <v>0</v>
      </c>
      <c r="I53" s="69"/>
      <c r="J53" s="70"/>
      <c r="K53" s="96">
        <f>+I53*J53</f>
        <v>0</v>
      </c>
      <c r="L53" s="69"/>
      <c r="M53" s="70"/>
      <c r="N53" s="96">
        <f>+L53*M53</f>
        <v>0</v>
      </c>
      <c r="O53" s="69"/>
      <c r="P53" s="70"/>
      <c r="Q53" s="68">
        <f>+O53*P53</f>
        <v>0</v>
      </c>
      <c r="R53" s="68"/>
      <c r="S53" s="70"/>
    </row>
    <row r="54" spans="2:19" x14ac:dyDescent="0.4">
      <c r="B54" s="60" t="s">
        <v>38</v>
      </c>
      <c r="C54" s="87"/>
      <c r="D54" s="70"/>
      <c r="E54" s="68">
        <f>+C54*D54</f>
        <v>0</v>
      </c>
      <c r="F54" s="87"/>
      <c r="G54" s="70"/>
      <c r="H54" s="96">
        <f>+F54*G54</f>
        <v>0</v>
      </c>
      <c r="I54" s="69"/>
      <c r="J54" s="70"/>
      <c r="K54" s="96">
        <f>+I54*J54</f>
        <v>0</v>
      </c>
      <c r="L54" s="69"/>
      <c r="M54" s="70"/>
      <c r="N54" s="96">
        <f>+L54*M54</f>
        <v>0</v>
      </c>
      <c r="O54" s="69"/>
      <c r="P54" s="70"/>
      <c r="Q54" s="68">
        <f>+O54*P54</f>
        <v>0</v>
      </c>
      <c r="R54" s="68"/>
      <c r="S54" s="70"/>
    </row>
    <row r="55" spans="2:19" x14ac:dyDescent="0.4">
      <c r="B55" s="28" t="s">
        <v>35</v>
      </c>
      <c r="C55" s="74"/>
      <c r="D55" s="72"/>
      <c r="E55" s="76">
        <f>SUM(E53:E54)</f>
        <v>0</v>
      </c>
      <c r="F55" s="74"/>
      <c r="G55" s="72"/>
      <c r="H55" s="74">
        <f>SUM(H53:H54)</f>
        <v>0</v>
      </c>
      <c r="I55" s="75"/>
      <c r="J55" s="72"/>
      <c r="K55" s="74">
        <f>SUM(K53:K54)</f>
        <v>0</v>
      </c>
      <c r="L55" s="75"/>
      <c r="M55" s="72"/>
      <c r="N55" s="74">
        <f>SUM(N53:N54)</f>
        <v>0</v>
      </c>
      <c r="O55" s="75"/>
      <c r="P55" s="72"/>
      <c r="Q55" s="76">
        <f>SUM(Q53:Q54)</f>
        <v>0</v>
      </c>
      <c r="R55" s="68"/>
      <c r="S55" s="68"/>
    </row>
    <row r="56" spans="2:19" x14ac:dyDescent="0.4">
      <c r="B56" s="20"/>
      <c r="C56" s="94"/>
      <c r="D56" s="68"/>
      <c r="E56" s="68"/>
      <c r="F56" s="94"/>
      <c r="G56" s="68"/>
      <c r="H56" s="96"/>
      <c r="I56" s="77"/>
      <c r="J56" s="68"/>
      <c r="K56" s="96"/>
      <c r="L56" s="77"/>
      <c r="M56" s="68"/>
      <c r="N56" s="96"/>
      <c r="O56" s="77"/>
      <c r="P56" s="68"/>
      <c r="Q56" s="68"/>
      <c r="R56" s="68"/>
      <c r="S56" s="60"/>
    </row>
    <row r="57" spans="2:19" x14ac:dyDescent="0.4">
      <c r="B57" s="20"/>
      <c r="C57" s="94"/>
      <c r="D57" s="68"/>
      <c r="E57" s="68"/>
      <c r="F57" s="94"/>
      <c r="G57" s="68"/>
      <c r="H57" s="96"/>
      <c r="I57" s="77"/>
      <c r="J57" s="68"/>
      <c r="K57" s="96"/>
      <c r="L57" s="77"/>
      <c r="M57" s="68"/>
      <c r="N57" s="96"/>
      <c r="O57" s="77"/>
      <c r="P57" s="68"/>
      <c r="Q57" s="68"/>
      <c r="R57" s="68"/>
      <c r="S57" s="60"/>
    </row>
    <row r="58" spans="2:19" ht="14.6" thickBot="1" x14ac:dyDescent="0.45">
      <c r="B58" s="35" t="s">
        <v>52</v>
      </c>
      <c r="C58" s="98"/>
      <c r="D58" s="80"/>
      <c r="E58" s="81">
        <f>E14+E21+E26+E32+E40+E49+E55</f>
        <v>0</v>
      </c>
      <c r="F58" s="98"/>
      <c r="G58" s="80"/>
      <c r="H58" s="98">
        <f>H14+H21+H26+H32+H40+H49+H55</f>
        <v>0</v>
      </c>
      <c r="I58" s="79"/>
      <c r="J58" s="80"/>
      <c r="K58" s="98">
        <f>K14+K21+K26+K32+K40+K49+K55</f>
        <v>0</v>
      </c>
      <c r="L58" s="79"/>
      <c r="M58" s="80"/>
      <c r="N58" s="98">
        <f>N14+N21+N26+N32+N40+N49+N55</f>
        <v>0</v>
      </c>
      <c r="O58" s="79"/>
      <c r="P58" s="80"/>
      <c r="Q58" s="81">
        <f>Q14+Q21+Q26+Q32+Q40+Q49+Q55</f>
        <v>0</v>
      </c>
      <c r="R58" s="60"/>
      <c r="S58" s="60"/>
    </row>
    <row r="59" spans="2:19" ht="14.6" thickTop="1" x14ac:dyDescent="0.4">
      <c r="B59" s="26"/>
      <c r="C59" s="96"/>
      <c r="D59" s="60"/>
      <c r="E59" s="82"/>
      <c r="F59" s="96"/>
      <c r="G59" s="60"/>
      <c r="H59" s="96"/>
      <c r="I59" s="61"/>
      <c r="J59" s="60"/>
      <c r="K59" s="96"/>
      <c r="L59" s="61"/>
      <c r="M59" s="60"/>
      <c r="N59" s="96"/>
      <c r="O59" s="61"/>
      <c r="P59" s="60"/>
      <c r="Q59" s="82"/>
      <c r="R59" s="60"/>
      <c r="S59" s="60"/>
    </row>
    <row r="60" spans="2:19" x14ac:dyDescent="0.4">
      <c r="B60" s="26"/>
      <c r="C60" s="96"/>
      <c r="D60" s="60"/>
      <c r="E60" s="82"/>
      <c r="F60" s="96"/>
      <c r="G60" s="60"/>
      <c r="H60" s="96"/>
      <c r="I60" s="61"/>
      <c r="J60" s="60"/>
      <c r="K60" s="96"/>
      <c r="L60" s="61"/>
      <c r="M60" s="60"/>
      <c r="N60" s="96"/>
      <c r="O60" s="61"/>
      <c r="P60" s="60"/>
      <c r="Q60" s="82"/>
      <c r="R60" s="60"/>
      <c r="S60" s="60"/>
    </row>
    <row r="61" spans="2:19" x14ac:dyDescent="0.4">
      <c r="B61" s="65"/>
      <c r="C61" s="99"/>
      <c r="D61" s="67"/>
      <c r="E61" s="67"/>
      <c r="F61" s="99"/>
      <c r="G61" s="67"/>
      <c r="H61" s="99"/>
      <c r="I61" s="66"/>
      <c r="J61" s="67"/>
      <c r="K61" s="99"/>
      <c r="L61" s="66"/>
      <c r="M61" s="67"/>
      <c r="N61" s="99"/>
      <c r="O61" s="66"/>
      <c r="P61" s="67"/>
      <c r="Q61" s="67"/>
      <c r="R61" s="67"/>
      <c r="S61" s="67"/>
    </row>
    <row r="62" spans="2:19" x14ac:dyDescent="0.4">
      <c r="B62" s="26" t="s">
        <v>53</v>
      </c>
      <c r="C62" s="96"/>
      <c r="D62" s="61"/>
      <c r="E62" s="61"/>
      <c r="F62" s="96"/>
      <c r="G62" s="61"/>
      <c r="H62" s="96"/>
      <c r="I62" s="61"/>
      <c r="J62" s="61"/>
      <c r="K62" s="96"/>
      <c r="L62" s="61"/>
      <c r="M62" s="61"/>
      <c r="N62" s="96"/>
      <c r="O62" s="61"/>
      <c r="P62" s="61"/>
      <c r="Q62" s="61"/>
      <c r="R62" s="61"/>
      <c r="S62" s="61"/>
    </row>
    <row r="63" spans="2:19" x14ac:dyDescent="0.4">
      <c r="B63" s="60" t="s">
        <v>54</v>
      </c>
      <c r="C63" s="87"/>
      <c r="D63" s="70"/>
      <c r="E63" s="68">
        <f>+C63*D63</f>
        <v>0</v>
      </c>
      <c r="F63" s="87"/>
      <c r="G63" s="70"/>
      <c r="H63" s="96">
        <f>+F63*G63</f>
        <v>0</v>
      </c>
      <c r="I63" s="69"/>
      <c r="J63" s="70"/>
      <c r="K63" s="96">
        <f>+I63*J63</f>
        <v>0</v>
      </c>
      <c r="L63" s="69"/>
      <c r="M63" s="70"/>
      <c r="N63" s="96">
        <f>+L63*M63</f>
        <v>0</v>
      </c>
      <c r="O63" s="69"/>
      <c r="P63" s="70"/>
      <c r="Q63" s="68">
        <f>+O63*P63</f>
        <v>0</v>
      </c>
      <c r="R63" s="83"/>
      <c r="S63" s="29"/>
    </row>
    <row r="64" spans="2:19" x14ac:dyDescent="0.4">
      <c r="B64" s="60" t="s">
        <v>55</v>
      </c>
      <c r="C64" s="87"/>
      <c r="D64" s="70"/>
      <c r="E64" s="68">
        <f>+C64*D64</f>
        <v>0</v>
      </c>
      <c r="F64" s="87"/>
      <c r="G64" s="70"/>
      <c r="H64" s="96">
        <f>+F64*G64</f>
        <v>0</v>
      </c>
      <c r="I64" s="69"/>
      <c r="J64" s="70"/>
      <c r="K64" s="96">
        <f>+I64*J64</f>
        <v>0</v>
      </c>
      <c r="L64" s="69"/>
      <c r="M64" s="70"/>
      <c r="N64" s="96">
        <f>+L64*M64</f>
        <v>0</v>
      </c>
      <c r="O64" s="69"/>
      <c r="P64" s="70"/>
      <c r="Q64" s="68">
        <f>+O64*P64</f>
        <v>0</v>
      </c>
      <c r="R64" s="83"/>
      <c r="S64" s="29"/>
    </row>
    <row r="65" spans="2:19" x14ac:dyDescent="0.4">
      <c r="B65" s="60" t="s">
        <v>56</v>
      </c>
      <c r="C65" s="87"/>
      <c r="D65" s="70"/>
      <c r="E65" s="68">
        <f>+C65*D65</f>
        <v>0</v>
      </c>
      <c r="F65" s="87"/>
      <c r="G65" s="70"/>
      <c r="H65" s="96">
        <f>+F65*G65</f>
        <v>0</v>
      </c>
      <c r="I65" s="69"/>
      <c r="J65" s="70"/>
      <c r="K65" s="96">
        <f>+I65*J65</f>
        <v>0</v>
      </c>
      <c r="L65" s="69"/>
      <c r="M65" s="70"/>
      <c r="N65" s="96">
        <f>+L65*M65</f>
        <v>0</v>
      </c>
      <c r="O65" s="69"/>
      <c r="P65" s="70"/>
      <c r="Q65" s="68">
        <f>+O65*P65</f>
        <v>0</v>
      </c>
      <c r="R65" s="83"/>
      <c r="S65" s="29"/>
    </row>
    <row r="66" spans="2:19" x14ac:dyDescent="0.4">
      <c r="B66" s="60" t="s">
        <v>57</v>
      </c>
      <c r="C66" s="87"/>
      <c r="D66" s="70"/>
      <c r="E66" s="68">
        <f>+C66*D66</f>
        <v>0</v>
      </c>
      <c r="F66" s="87"/>
      <c r="G66" s="70"/>
      <c r="H66" s="96">
        <f>+F66*G66</f>
        <v>0</v>
      </c>
      <c r="I66" s="69"/>
      <c r="J66" s="70"/>
      <c r="K66" s="96">
        <f>+I66*J66</f>
        <v>0</v>
      </c>
      <c r="L66" s="69"/>
      <c r="M66" s="70"/>
      <c r="N66" s="96">
        <f>+L66*M66</f>
        <v>0</v>
      </c>
      <c r="O66" s="69"/>
      <c r="P66" s="70"/>
      <c r="Q66" s="68">
        <f>+O66*P66</f>
        <v>0</v>
      </c>
      <c r="R66" s="83"/>
      <c r="S66" s="29"/>
    </row>
    <row r="67" spans="2:19" x14ac:dyDescent="0.4">
      <c r="B67" s="60" t="s">
        <v>50</v>
      </c>
      <c r="C67" s="87"/>
      <c r="D67" s="70"/>
      <c r="E67" s="68">
        <f>+C67*D67</f>
        <v>0</v>
      </c>
      <c r="F67" s="87"/>
      <c r="G67" s="70"/>
      <c r="H67" s="96">
        <f>+F67*G67</f>
        <v>0</v>
      </c>
      <c r="I67" s="69"/>
      <c r="J67" s="70"/>
      <c r="K67" s="96">
        <f>+I67*J67</f>
        <v>0</v>
      </c>
      <c r="L67" s="69"/>
      <c r="M67" s="70"/>
      <c r="N67" s="96">
        <f>+L67*M67</f>
        <v>0</v>
      </c>
      <c r="O67" s="69"/>
      <c r="P67" s="70"/>
      <c r="Q67" s="68">
        <f>+O67*P67</f>
        <v>0</v>
      </c>
      <c r="R67" s="83"/>
      <c r="S67" s="29"/>
    </row>
    <row r="68" spans="2:19" x14ac:dyDescent="0.4">
      <c r="B68" s="28" t="s">
        <v>35</v>
      </c>
      <c r="C68" s="74"/>
      <c r="D68" s="72"/>
      <c r="E68" s="72">
        <f>SUM(E63:E67)</f>
        <v>0</v>
      </c>
      <c r="F68" s="74"/>
      <c r="G68" s="72"/>
      <c r="H68" s="100">
        <f>SUM(H63:H67)</f>
        <v>0</v>
      </c>
      <c r="I68" s="73"/>
      <c r="J68" s="72"/>
      <c r="K68" s="100">
        <f>SUM(K63:K67)</f>
        <v>0</v>
      </c>
      <c r="L68" s="73"/>
      <c r="M68" s="72"/>
      <c r="N68" s="100">
        <f>SUM(N63:N67)</f>
        <v>0</v>
      </c>
      <c r="O68" s="73"/>
      <c r="P68" s="72"/>
      <c r="Q68" s="72">
        <f>SUM(Q63:Q67)</f>
        <v>0</v>
      </c>
      <c r="R68" s="83"/>
      <c r="S68" s="60"/>
    </row>
    <row r="69" spans="2:19" x14ac:dyDescent="0.4">
      <c r="B69" s="20"/>
      <c r="C69" s="96"/>
      <c r="D69" s="68"/>
      <c r="E69" s="68"/>
      <c r="F69" s="96"/>
      <c r="G69" s="68"/>
      <c r="H69" s="96"/>
      <c r="I69" s="61"/>
      <c r="J69" s="68"/>
      <c r="K69" s="96"/>
      <c r="L69" s="61"/>
      <c r="M69" s="68"/>
      <c r="N69" s="96"/>
      <c r="O69" s="61"/>
      <c r="P69" s="68"/>
      <c r="Q69" s="68"/>
      <c r="R69" s="83"/>
      <c r="S69" s="60"/>
    </row>
    <row r="70" spans="2:19" x14ac:dyDescent="0.4">
      <c r="B70" s="20"/>
      <c r="C70" s="96"/>
      <c r="D70" s="68"/>
      <c r="E70" s="68"/>
      <c r="F70" s="96"/>
      <c r="G70" s="68"/>
      <c r="H70" s="96"/>
      <c r="I70" s="61"/>
      <c r="J70" s="68"/>
      <c r="K70" s="96"/>
      <c r="L70" s="61"/>
      <c r="M70" s="68"/>
      <c r="N70" s="96"/>
      <c r="O70" s="61"/>
      <c r="P70" s="68"/>
      <c r="Q70" s="68"/>
      <c r="R70" s="83"/>
      <c r="S70" s="60"/>
    </row>
    <row r="71" spans="2:19" x14ac:dyDescent="0.4">
      <c r="B71" s="26" t="s">
        <v>58</v>
      </c>
      <c r="C71" s="96"/>
      <c r="D71" s="61"/>
      <c r="E71" s="61"/>
      <c r="F71" s="96"/>
      <c r="G71" s="61"/>
      <c r="H71" s="96"/>
      <c r="I71" s="61"/>
      <c r="J71" s="61"/>
      <c r="K71" s="96"/>
      <c r="L71" s="61"/>
      <c r="M71" s="61"/>
      <c r="N71" s="96"/>
      <c r="O71" s="61"/>
      <c r="P71" s="61"/>
      <c r="Q71" s="61"/>
      <c r="R71" s="83"/>
      <c r="S71" s="61"/>
    </row>
    <row r="72" spans="2:19" x14ac:dyDescent="0.4">
      <c r="B72" s="60" t="s">
        <v>73</v>
      </c>
      <c r="C72" s="87"/>
      <c r="D72" s="70"/>
      <c r="E72" s="68">
        <f>+C72*D72</f>
        <v>0</v>
      </c>
      <c r="F72" s="87"/>
      <c r="G72" s="70"/>
      <c r="H72" s="96">
        <f>+F72*G72</f>
        <v>0</v>
      </c>
      <c r="I72" s="69"/>
      <c r="J72" s="70"/>
      <c r="K72" s="96">
        <f>+I72*J72</f>
        <v>0</v>
      </c>
      <c r="L72" s="69"/>
      <c r="M72" s="70"/>
      <c r="N72" s="96">
        <f>+L72*M72</f>
        <v>0</v>
      </c>
      <c r="O72" s="69"/>
      <c r="P72" s="70"/>
      <c r="Q72" s="68">
        <f>+O72*P72</f>
        <v>0</v>
      </c>
      <c r="R72" s="83"/>
      <c r="S72" s="29"/>
    </row>
    <row r="73" spans="2:19" x14ac:dyDescent="0.4">
      <c r="B73" s="60" t="s">
        <v>59</v>
      </c>
      <c r="C73" s="87"/>
      <c r="D73" s="70"/>
      <c r="E73" s="68">
        <f>+C73*D73</f>
        <v>0</v>
      </c>
      <c r="F73" s="87"/>
      <c r="G73" s="70"/>
      <c r="H73" s="96">
        <f>+F73*G73</f>
        <v>0</v>
      </c>
      <c r="I73" s="69"/>
      <c r="J73" s="70"/>
      <c r="K73" s="96">
        <f>+I73*J73</f>
        <v>0</v>
      </c>
      <c r="L73" s="69"/>
      <c r="M73" s="70"/>
      <c r="N73" s="96">
        <f>+L73*M73</f>
        <v>0</v>
      </c>
      <c r="O73" s="69"/>
      <c r="P73" s="70"/>
      <c r="Q73" s="68">
        <f>+O73*P73</f>
        <v>0</v>
      </c>
      <c r="R73" s="83"/>
      <c r="S73" s="29"/>
    </row>
    <row r="74" spans="2:19" x14ac:dyDescent="0.4">
      <c r="B74" s="60" t="s">
        <v>74</v>
      </c>
      <c r="C74" s="87"/>
      <c r="D74" s="70"/>
      <c r="E74" s="68">
        <f>+C74*D74</f>
        <v>0</v>
      </c>
      <c r="F74" s="87"/>
      <c r="G74" s="70"/>
      <c r="H74" s="96">
        <f>+F74*G74</f>
        <v>0</v>
      </c>
      <c r="I74" s="69"/>
      <c r="J74" s="70"/>
      <c r="K74" s="96">
        <f>+I74*J74</f>
        <v>0</v>
      </c>
      <c r="L74" s="69"/>
      <c r="M74" s="70"/>
      <c r="N74" s="96">
        <f>+L74*M74</f>
        <v>0</v>
      </c>
      <c r="O74" s="69"/>
      <c r="P74" s="70"/>
      <c r="Q74" s="68">
        <f>+O74*P74</f>
        <v>0</v>
      </c>
      <c r="R74" s="83"/>
      <c r="S74" s="29"/>
    </row>
    <row r="75" spans="2:19" x14ac:dyDescent="0.4">
      <c r="B75" s="28" t="s">
        <v>35</v>
      </c>
      <c r="C75" s="74"/>
      <c r="D75" s="72"/>
      <c r="E75" s="72">
        <f>SUM(E72:E74)</f>
        <v>0</v>
      </c>
      <c r="F75" s="74"/>
      <c r="G75" s="72"/>
      <c r="H75" s="100">
        <f>SUM(H72:H74)</f>
        <v>0</v>
      </c>
      <c r="I75" s="73"/>
      <c r="J75" s="72"/>
      <c r="K75" s="100">
        <f>SUM(K72:K74)</f>
        <v>0</v>
      </c>
      <c r="L75" s="73"/>
      <c r="M75" s="72"/>
      <c r="N75" s="100">
        <f>SUM(N72:N74)</f>
        <v>0</v>
      </c>
      <c r="O75" s="73"/>
      <c r="P75" s="72"/>
      <c r="Q75" s="72">
        <f>SUM(Q72:Q74)</f>
        <v>0</v>
      </c>
      <c r="R75" s="83"/>
      <c r="S75" s="60"/>
    </row>
    <row r="76" spans="2:19" ht="17.149999999999999" customHeight="1" x14ac:dyDescent="0.4">
      <c r="B76" s="60"/>
      <c r="C76" s="96"/>
      <c r="D76" s="60"/>
      <c r="E76" s="60"/>
      <c r="F76" s="96"/>
      <c r="G76" s="60"/>
      <c r="H76" s="96"/>
      <c r="I76" s="61"/>
      <c r="J76" s="60"/>
      <c r="K76" s="96"/>
      <c r="L76" s="61"/>
      <c r="M76" s="60"/>
      <c r="N76" s="96"/>
      <c r="O76" s="61"/>
      <c r="P76" s="60"/>
      <c r="Q76" s="60"/>
      <c r="R76" s="60"/>
      <c r="S76" s="60"/>
    </row>
    <row r="77" spans="2:19" ht="17.149999999999999" customHeight="1" x14ac:dyDescent="0.4">
      <c r="B77" s="60"/>
      <c r="C77" s="96"/>
      <c r="D77" s="60"/>
      <c r="E77" s="60"/>
      <c r="F77" s="96"/>
      <c r="G77" s="60"/>
      <c r="H77" s="96"/>
      <c r="I77" s="61"/>
      <c r="J77" s="60"/>
      <c r="K77" s="96"/>
      <c r="L77" s="61"/>
      <c r="M77" s="60"/>
      <c r="N77" s="96"/>
      <c r="O77" s="61"/>
      <c r="P77" s="60"/>
      <c r="Q77" s="60"/>
      <c r="R77" s="60"/>
      <c r="S77" s="60"/>
    </row>
    <row r="78" spans="2:19" ht="14.6" thickBot="1" x14ac:dyDescent="0.45">
      <c r="B78" s="35" t="s">
        <v>133</v>
      </c>
      <c r="C78" s="98"/>
      <c r="D78" s="80"/>
      <c r="E78" s="81">
        <f>E68+E75</f>
        <v>0</v>
      </c>
      <c r="F78" s="98"/>
      <c r="G78" s="80"/>
      <c r="H78" s="98">
        <f>H68+H75</f>
        <v>0</v>
      </c>
      <c r="I78" s="79"/>
      <c r="J78" s="80"/>
      <c r="K78" s="98">
        <f>K68+K75</f>
        <v>0</v>
      </c>
      <c r="L78" s="79"/>
      <c r="M78" s="80"/>
      <c r="N78" s="98">
        <f>N68+N75</f>
        <v>0</v>
      </c>
      <c r="O78" s="79"/>
      <c r="P78" s="80"/>
      <c r="Q78" s="81">
        <f>Q68+Q75</f>
        <v>0</v>
      </c>
      <c r="R78" s="60"/>
      <c r="S78" s="60"/>
    </row>
    <row r="79" spans="2:19" ht="14.6" thickTop="1" x14ac:dyDescent="0.4">
      <c r="B79" s="26"/>
      <c r="C79" s="96"/>
      <c r="D79" s="60"/>
      <c r="E79" s="82"/>
      <c r="F79" s="96"/>
      <c r="G79" s="60"/>
      <c r="H79" s="96"/>
      <c r="I79" s="61"/>
      <c r="J79" s="60"/>
      <c r="K79" s="96"/>
      <c r="L79" s="61"/>
      <c r="M79" s="60"/>
      <c r="N79" s="96"/>
      <c r="O79" s="61"/>
      <c r="P79" s="60"/>
      <c r="Q79" s="82"/>
      <c r="R79" s="60"/>
      <c r="S79" s="60"/>
    </row>
    <row r="80" spans="2:19" x14ac:dyDescent="0.4">
      <c r="B80" s="26"/>
      <c r="C80" s="96"/>
      <c r="D80" s="60"/>
      <c r="E80" s="82"/>
      <c r="F80" s="96"/>
      <c r="G80" s="60"/>
      <c r="H80" s="96"/>
      <c r="I80" s="61"/>
      <c r="J80" s="60"/>
      <c r="K80" s="96"/>
      <c r="L80" s="61"/>
      <c r="M80" s="60"/>
      <c r="N80" s="96"/>
      <c r="O80" s="61"/>
      <c r="P80" s="60"/>
      <c r="Q80" s="82"/>
      <c r="R80" s="60"/>
      <c r="S80" s="60"/>
    </row>
    <row r="81" spans="2:20" x14ac:dyDescent="0.4">
      <c r="B81" s="65"/>
      <c r="C81" s="99"/>
      <c r="D81" s="67"/>
      <c r="E81" s="67"/>
      <c r="F81" s="99"/>
      <c r="G81" s="67"/>
      <c r="H81" s="99"/>
      <c r="I81" s="66"/>
      <c r="J81" s="67"/>
      <c r="K81" s="99"/>
      <c r="L81" s="66"/>
      <c r="M81" s="67"/>
      <c r="N81" s="99"/>
      <c r="O81" s="66"/>
      <c r="P81" s="67"/>
      <c r="Q81" s="67"/>
      <c r="R81" s="67"/>
      <c r="S81" s="67"/>
    </row>
    <row r="82" spans="2:20" x14ac:dyDescent="0.4">
      <c r="B82" s="26" t="s">
        <v>60</v>
      </c>
      <c r="C82" s="96"/>
      <c r="D82" s="60"/>
      <c r="E82" s="82"/>
      <c r="F82" s="96"/>
      <c r="G82" s="60"/>
      <c r="H82" s="96"/>
      <c r="I82" s="61"/>
      <c r="J82" s="60"/>
      <c r="K82" s="96"/>
      <c r="L82" s="61"/>
      <c r="M82" s="60"/>
      <c r="N82" s="96"/>
      <c r="O82" s="61"/>
      <c r="P82" s="60"/>
      <c r="Q82" s="82"/>
      <c r="R82" s="60"/>
      <c r="S82" s="60"/>
    </row>
    <row r="83" spans="2:20" x14ac:dyDescent="0.4">
      <c r="B83" s="31" t="s">
        <v>61</v>
      </c>
      <c r="C83" s="96"/>
      <c r="D83" s="61"/>
      <c r="E83" s="61"/>
      <c r="F83" s="96"/>
      <c r="G83" s="61"/>
      <c r="H83" s="96"/>
      <c r="I83" s="61"/>
      <c r="J83" s="61"/>
      <c r="K83" s="96"/>
      <c r="L83" s="61"/>
      <c r="M83" s="61"/>
      <c r="N83" s="96"/>
      <c r="O83" s="61"/>
      <c r="P83" s="61"/>
      <c r="Q83" s="61"/>
      <c r="R83" s="61"/>
      <c r="S83" s="61"/>
    </row>
    <row r="84" spans="2:20" x14ac:dyDescent="0.4">
      <c r="B84" s="26" t="s">
        <v>132</v>
      </c>
      <c r="C84" s="87"/>
      <c r="D84" s="70"/>
      <c r="E84" s="68">
        <f>+C84*D84</f>
        <v>0</v>
      </c>
      <c r="F84" s="87"/>
      <c r="G84" s="70"/>
      <c r="H84" s="96">
        <f>+F84*G84</f>
        <v>0</v>
      </c>
      <c r="I84" s="69"/>
      <c r="J84" s="70"/>
      <c r="K84" s="96">
        <f>+I84*J84</f>
        <v>0</v>
      </c>
      <c r="L84" s="69"/>
      <c r="M84" s="70"/>
      <c r="N84" s="96">
        <f>+L84*M84</f>
        <v>0</v>
      </c>
      <c r="O84" s="69"/>
      <c r="P84" s="70"/>
      <c r="Q84" s="68">
        <f>+O84*P84</f>
        <v>0</v>
      </c>
      <c r="R84" s="83"/>
      <c r="S84" s="37"/>
    </row>
    <row r="85" spans="2:20" x14ac:dyDescent="0.4">
      <c r="B85" s="26" t="s">
        <v>131</v>
      </c>
      <c r="C85" s="87"/>
      <c r="D85" s="70"/>
      <c r="E85" s="68">
        <f>+C85*D85</f>
        <v>0</v>
      </c>
      <c r="F85" s="87"/>
      <c r="G85" s="70"/>
      <c r="H85" s="96">
        <f>+F85*G85</f>
        <v>0</v>
      </c>
      <c r="I85" s="69"/>
      <c r="J85" s="70"/>
      <c r="K85" s="96">
        <f>+I85*J85</f>
        <v>0</v>
      </c>
      <c r="L85" s="69"/>
      <c r="M85" s="70"/>
      <c r="N85" s="96">
        <f>+L85*M85</f>
        <v>0</v>
      </c>
      <c r="O85" s="69"/>
      <c r="P85" s="70"/>
      <c r="Q85" s="68">
        <f>+O85*P85</f>
        <v>0</v>
      </c>
      <c r="R85" s="83"/>
      <c r="S85" s="37"/>
    </row>
    <row r="86" spans="2:20" x14ac:dyDescent="0.4">
      <c r="B86" s="60" t="s">
        <v>154</v>
      </c>
      <c r="C86" s="93"/>
      <c r="D86" s="85"/>
      <c r="E86" s="62">
        <f>+C86*D86</f>
        <v>0</v>
      </c>
      <c r="F86" s="93"/>
      <c r="G86" s="85"/>
      <c r="H86" s="101">
        <f>+F86*G86</f>
        <v>0</v>
      </c>
      <c r="I86" s="84"/>
      <c r="J86" s="85"/>
      <c r="K86" s="101">
        <f>+I86*J86</f>
        <v>0</v>
      </c>
      <c r="L86" s="84"/>
      <c r="M86" s="85"/>
      <c r="N86" s="101">
        <f>+L86*M86</f>
        <v>0</v>
      </c>
      <c r="O86" s="84"/>
      <c r="P86" s="85"/>
      <c r="Q86" s="62">
        <f>+O86*P86</f>
        <v>0</v>
      </c>
      <c r="R86" s="86"/>
      <c r="S86" s="37"/>
    </row>
    <row r="87" spans="2:20" x14ac:dyDescent="0.4">
      <c r="B87" s="20"/>
      <c r="C87" s="96"/>
      <c r="D87" s="68"/>
      <c r="E87" s="68"/>
      <c r="F87" s="96"/>
      <c r="G87" s="68"/>
      <c r="H87" s="96"/>
      <c r="I87" s="61"/>
      <c r="J87" s="68"/>
      <c r="K87" s="96"/>
      <c r="L87" s="61"/>
      <c r="M87" s="68"/>
      <c r="N87" s="96"/>
      <c r="O87" s="61"/>
      <c r="P87" s="68"/>
      <c r="Q87" s="68"/>
      <c r="R87" s="60"/>
      <c r="S87" s="60"/>
      <c r="T87" s="60"/>
    </row>
    <row r="88" spans="2:20" x14ac:dyDescent="0.4">
      <c r="B88" s="31" t="s">
        <v>62</v>
      </c>
      <c r="C88" s="97"/>
      <c r="D88" s="34"/>
      <c r="E88" s="34"/>
      <c r="F88" s="97"/>
      <c r="G88" s="34"/>
      <c r="H88" s="97"/>
      <c r="I88" s="33"/>
      <c r="J88" s="34"/>
      <c r="K88" s="97"/>
      <c r="L88" s="33"/>
      <c r="M88" s="34"/>
      <c r="N88" s="97"/>
      <c r="O88" s="33"/>
      <c r="P88" s="34"/>
      <c r="Q88" s="34"/>
      <c r="R88" s="60"/>
      <c r="S88" s="60"/>
      <c r="T88" s="32"/>
    </row>
    <row r="89" spans="2:20" ht="70.75" x14ac:dyDescent="0.4">
      <c r="B89" s="60" t="s">
        <v>63</v>
      </c>
      <c r="C89" s="87">
        <v>1</v>
      </c>
      <c r="D89" s="70"/>
      <c r="E89" s="68">
        <f t="shared" ref="E89:E94" si="0">+C89*D89</f>
        <v>0</v>
      </c>
      <c r="F89" s="97"/>
      <c r="G89" s="34"/>
      <c r="H89" s="97"/>
      <c r="I89" s="33"/>
      <c r="J89" s="34"/>
      <c r="K89" s="97"/>
      <c r="L89" s="33"/>
      <c r="M89" s="34"/>
      <c r="N89" s="97"/>
      <c r="O89" s="33"/>
      <c r="P89" s="34"/>
      <c r="Q89" s="34"/>
      <c r="R89" s="60"/>
      <c r="S89" s="56" t="s">
        <v>64</v>
      </c>
      <c r="T89" s="60"/>
    </row>
    <row r="90" spans="2:20" ht="70.75" x14ac:dyDescent="0.4">
      <c r="B90" s="60" t="s">
        <v>65</v>
      </c>
      <c r="C90" s="87">
        <v>1</v>
      </c>
      <c r="D90" s="70"/>
      <c r="E90" s="68">
        <f t="shared" si="0"/>
        <v>0</v>
      </c>
      <c r="F90" s="97"/>
      <c r="G90" s="34"/>
      <c r="H90" s="97"/>
      <c r="I90" s="33"/>
      <c r="J90" s="34"/>
      <c r="K90" s="97"/>
      <c r="L90" s="33"/>
      <c r="M90" s="34"/>
      <c r="N90" s="97"/>
      <c r="O90" s="33"/>
      <c r="P90" s="34"/>
      <c r="Q90" s="34"/>
      <c r="R90" s="60"/>
      <c r="S90" s="29" t="s">
        <v>64</v>
      </c>
      <c r="T90" s="60"/>
    </row>
    <row r="91" spans="2:20" ht="70.75" x14ac:dyDescent="0.4">
      <c r="B91" s="60" t="s">
        <v>66</v>
      </c>
      <c r="C91" s="87">
        <v>1</v>
      </c>
      <c r="D91" s="70"/>
      <c r="E91" s="68">
        <f t="shared" si="0"/>
        <v>0</v>
      </c>
      <c r="F91" s="97"/>
      <c r="G91" s="34"/>
      <c r="H91" s="97"/>
      <c r="I91" s="33"/>
      <c r="J91" s="34"/>
      <c r="K91" s="97"/>
      <c r="L91" s="33"/>
      <c r="M91" s="34"/>
      <c r="N91" s="97"/>
      <c r="O91" s="33"/>
      <c r="P91" s="34"/>
      <c r="Q91" s="34"/>
      <c r="R91" s="60"/>
      <c r="S91" s="29" t="s">
        <v>64</v>
      </c>
      <c r="T91" s="60"/>
    </row>
    <row r="92" spans="2:20" ht="70.75" x14ac:dyDescent="0.4">
      <c r="B92" s="60" t="s">
        <v>67</v>
      </c>
      <c r="C92" s="87">
        <v>1</v>
      </c>
      <c r="D92" s="70"/>
      <c r="E92" s="68">
        <f t="shared" si="0"/>
        <v>0</v>
      </c>
      <c r="F92" s="97"/>
      <c r="G92" s="34"/>
      <c r="H92" s="97"/>
      <c r="I92" s="33"/>
      <c r="J92" s="34"/>
      <c r="K92" s="97"/>
      <c r="L92" s="33"/>
      <c r="M92" s="34"/>
      <c r="N92" s="97"/>
      <c r="O92" s="33"/>
      <c r="P92" s="34"/>
      <c r="Q92" s="34"/>
      <c r="R92" s="60"/>
      <c r="S92" s="29" t="s">
        <v>64</v>
      </c>
      <c r="T92" s="60"/>
    </row>
    <row r="93" spans="2:20" ht="70.75" x14ac:dyDescent="0.4">
      <c r="B93" s="60" t="s">
        <v>68</v>
      </c>
      <c r="C93" s="87">
        <v>1</v>
      </c>
      <c r="D93" s="70"/>
      <c r="E93" s="68">
        <f t="shared" si="0"/>
        <v>0</v>
      </c>
      <c r="F93" s="97"/>
      <c r="G93" s="34"/>
      <c r="H93" s="97"/>
      <c r="I93" s="33"/>
      <c r="J93" s="34"/>
      <c r="K93" s="97"/>
      <c r="L93" s="33"/>
      <c r="M93" s="34"/>
      <c r="N93" s="97"/>
      <c r="O93" s="33"/>
      <c r="P93" s="34"/>
      <c r="Q93" s="34"/>
      <c r="R93" s="60"/>
      <c r="S93" s="29" t="s">
        <v>64</v>
      </c>
      <c r="T93" s="60"/>
    </row>
    <row r="94" spans="2:20" ht="70.75" x14ac:dyDescent="0.4">
      <c r="B94" s="60" t="s">
        <v>34</v>
      </c>
      <c r="C94" s="87"/>
      <c r="D94" s="70"/>
      <c r="E94" s="68">
        <f t="shared" si="0"/>
        <v>0</v>
      </c>
      <c r="F94" s="97"/>
      <c r="G94" s="34"/>
      <c r="H94" s="97"/>
      <c r="I94" s="33"/>
      <c r="J94" s="34"/>
      <c r="K94" s="97"/>
      <c r="L94" s="33"/>
      <c r="M94" s="34"/>
      <c r="N94" s="97"/>
      <c r="O94" s="33"/>
      <c r="P94" s="34"/>
      <c r="Q94" s="34"/>
      <c r="R94" s="60"/>
      <c r="S94" s="29" t="s">
        <v>64</v>
      </c>
      <c r="T94" s="60"/>
    </row>
    <row r="95" spans="2:20" x14ac:dyDescent="0.4">
      <c r="B95" s="60"/>
      <c r="C95" s="61"/>
      <c r="D95" s="62"/>
      <c r="E95" s="62"/>
      <c r="F95" s="61"/>
      <c r="G95" s="62"/>
      <c r="H95" s="62"/>
      <c r="I95" s="61"/>
      <c r="J95" s="62"/>
      <c r="K95" s="62"/>
      <c r="L95" s="61"/>
      <c r="M95" s="62"/>
      <c r="N95" s="62"/>
      <c r="O95" s="61"/>
      <c r="P95" s="62"/>
      <c r="Q95" s="62"/>
      <c r="R95" s="60"/>
      <c r="S95" s="61"/>
      <c r="T95" s="60"/>
    </row>
    <row r="96" spans="2:20" x14ac:dyDescent="0.4">
      <c r="B96" s="60"/>
      <c r="C96" s="61"/>
      <c r="D96" s="62"/>
      <c r="E96" s="62"/>
      <c r="F96" s="61"/>
      <c r="G96" s="62"/>
      <c r="H96" s="62"/>
      <c r="I96" s="61"/>
      <c r="J96" s="62"/>
      <c r="K96" s="62"/>
      <c r="L96" s="61"/>
      <c r="M96" s="62"/>
      <c r="N96" s="62"/>
      <c r="O96" s="61"/>
      <c r="P96" s="62"/>
      <c r="Q96" s="62"/>
      <c r="R96" s="60"/>
      <c r="S96" s="61"/>
      <c r="T96" s="60"/>
    </row>
    <row r="97" spans="2:19" x14ac:dyDescent="0.4">
      <c r="B97" s="65"/>
      <c r="C97" s="66"/>
      <c r="D97" s="67"/>
      <c r="E97" s="67"/>
      <c r="F97" s="66"/>
      <c r="G97" s="67"/>
      <c r="H97" s="67"/>
      <c r="I97" s="66"/>
      <c r="J97" s="67"/>
      <c r="K97" s="67"/>
      <c r="L97" s="66"/>
      <c r="M97" s="67"/>
      <c r="N97" s="67"/>
      <c r="O97" s="66"/>
      <c r="P97" s="67"/>
      <c r="Q97" s="67"/>
      <c r="R97" s="67"/>
      <c r="S97" s="67"/>
    </row>
    <row r="98" spans="2:19" x14ac:dyDescent="0.4">
      <c r="B98" s="26" t="s">
        <v>69</v>
      </c>
      <c r="C98" s="61"/>
      <c r="D98" s="60"/>
      <c r="E98" s="82"/>
      <c r="F98" s="61"/>
      <c r="G98" s="60"/>
      <c r="H98" s="82"/>
      <c r="I98" s="61"/>
      <c r="J98" s="60"/>
      <c r="K98" s="82"/>
      <c r="L98" s="61"/>
      <c r="M98" s="60"/>
      <c r="N98" s="82"/>
      <c r="O98" s="61"/>
      <c r="P98" s="60"/>
      <c r="Q98" s="82"/>
      <c r="R98" s="60"/>
      <c r="S98" s="60"/>
    </row>
    <row r="99" spans="2:19" x14ac:dyDescent="0.4">
      <c r="B99" s="26"/>
      <c r="C99" s="61"/>
      <c r="D99" s="60"/>
      <c r="E99" s="82"/>
      <c r="F99" s="61"/>
      <c r="G99" s="60"/>
      <c r="H99" s="82"/>
      <c r="I99" s="61"/>
      <c r="J99" s="60"/>
      <c r="K99" s="82"/>
      <c r="L99" s="61"/>
      <c r="M99" s="60"/>
      <c r="N99" s="82"/>
      <c r="O99" s="61"/>
      <c r="P99" s="60"/>
      <c r="Q99" s="82"/>
      <c r="R99" s="60"/>
      <c r="S99" s="60"/>
    </row>
    <row r="100" spans="2:19" x14ac:dyDescent="0.4">
      <c r="B100" s="26"/>
      <c r="C100" s="61"/>
      <c r="D100" s="60"/>
      <c r="E100" s="82"/>
      <c r="F100" s="61"/>
      <c r="G100" s="60"/>
      <c r="H100" s="82"/>
      <c r="I100" s="61"/>
      <c r="J100" s="60"/>
      <c r="K100" s="82"/>
      <c r="L100" s="61"/>
      <c r="M100" s="60"/>
      <c r="N100" s="82"/>
      <c r="O100" s="61"/>
      <c r="P100" s="60"/>
      <c r="Q100" s="82"/>
      <c r="R100" s="60"/>
      <c r="S100" s="60"/>
    </row>
    <row r="101" spans="2:19" x14ac:dyDescent="0.4">
      <c r="B101" s="26"/>
      <c r="C101" s="61"/>
      <c r="D101" s="60"/>
      <c r="E101" s="82"/>
      <c r="F101" s="61"/>
      <c r="G101" s="60"/>
      <c r="H101" s="82"/>
      <c r="I101" s="61"/>
      <c r="J101" s="60"/>
      <c r="K101" s="82"/>
      <c r="L101" s="61"/>
      <c r="M101" s="60"/>
      <c r="N101" s="82"/>
      <c r="O101" s="61"/>
      <c r="P101" s="60"/>
      <c r="Q101" s="82"/>
      <c r="R101" s="60"/>
      <c r="S101" s="60"/>
    </row>
  </sheetData>
  <mergeCells count="3">
    <mergeCell ref="B1:S1"/>
    <mergeCell ref="B2:S2"/>
    <mergeCell ref="B3:S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7377-88DB-49A5-AACA-DF368FF5CA2F}">
  <sheetPr>
    <tabColor theme="9"/>
  </sheetPr>
  <dimension ref="B1:T72"/>
  <sheetViews>
    <sheetView zoomScaleNormal="100" workbookViewId="0">
      <pane ySplit="5" topLeftCell="A6" activePane="bottomLeft" state="frozen"/>
      <selection activeCell="D35" sqref="D35"/>
      <selection pane="bottomLeft" activeCell="B5" sqref="B5"/>
    </sheetView>
  </sheetViews>
  <sheetFormatPr defaultColWidth="8.765625" defaultRowHeight="14.15" x14ac:dyDescent="0.4"/>
  <cols>
    <col min="1" max="1" width="8.765625" style="19"/>
    <col min="2" max="2" width="53.07421875" style="19" bestFit="1" customWidth="1"/>
    <col min="3" max="3" width="11.23046875" style="22" bestFit="1" customWidth="1"/>
    <col min="4" max="4" width="12.765625" style="19" customWidth="1"/>
    <col min="5" max="5" width="14.07421875" style="19" customWidth="1"/>
    <col min="6" max="6" width="11.23046875" style="22" bestFit="1" customWidth="1"/>
    <col min="7" max="7" width="12.765625" style="19" customWidth="1"/>
    <col min="8" max="8" width="14.07421875" style="19" customWidth="1"/>
    <col min="9" max="9" width="11.23046875" style="22" bestFit="1" customWidth="1"/>
    <col min="10" max="10" width="12.765625" style="19" customWidth="1"/>
    <col min="11" max="11" width="14.07421875" style="19" customWidth="1"/>
    <col min="12" max="12" width="11.23046875" style="22" bestFit="1" customWidth="1"/>
    <col min="13" max="13" width="12.765625" style="19" customWidth="1"/>
    <col min="14" max="14" width="14.07421875" style="19" customWidth="1"/>
    <col min="15" max="15" width="11.23046875" style="22" bestFit="1" customWidth="1"/>
    <col min="16" max="16" width="12.765625" style="19" customWidth="1"/>
    <col min="17" max="17" width="15" style="19" customWidth="1"/>
    <col min="18" max="18" width="3" style="19" customWidth="1"/>
    <col min="19" max="19" width="59.07421875" style="19" customWidth="1"/>
    <col min="20" max="16384" width="8.765625" style="19"/>
  </cols>
  <sheetData>
    <row r="1" spans="2:19" x14ac:dyDescent="0.4">
      <c r="B1" s="119" t="str">
        <f>Instructions!G2</f>
        <v>City of Rockville</v>
      </c>
      <c r="C1" s="120"/>
      <c r="D1" s="120"/>
      <c r="E1" s="120"/>
      <c r="F1" s="120"/>
      <c r="G1" s="120"/>
      <c r="H1" s="120"/>
      <c r="I1" s="120"/>
      <c r="J1" s="120"/>
      <c r="K1" s="120"/>
      <c r="L1" s="120"/>
      <c r="M1" s="120"/>
      <c r="N1" s="120"/>
      <c r="O1" s="120"/>
      <c r="P1" s="120"/>
      <c r="Q1" s="120"/>
      <c r="R1" s="120"/>
      <c r="S1" s="121"/>
    </row>
    <row r="2" spans="2:19" x14ac:dyDescent="0.4">
      <c r="B2" s="122" t="s">
        <v>8</v>
      </c>
      <c r="C2" s="123"/>
      <c r="D2" s="123"/>
      <c r="E2" s="123"/>
      <c r="F2" s="123"/>
      <c r="G2" s="123"/>
      <c r="H2" s="123"/>
      <c r="I2" s="123"/>
      <c r="J2" s="123"/>
      <c r="K2" s="123"/>
      <c r="L2" s="123"/>
      <c r="M2" s="123"/>
      <c r="N2" s="123"/>
      <c r="O2" s="123"/>
      <c r="P2" s="123"/>
      <c r="Q2" s="123"/>
      <c r="R2" s="123"/>
      <c r="S2" s="124"/>
    </row>
    <row r="3" spans="2:19" ht="21.65" customHeight="1" thickBot="1" x14ac:dyDescent="0.45">
      <c r="B3" s="125"/>
      <c r="C3" s="126"/>
      <c r="D3" s="126"/>
      <c r="E3" s="126"/>
      <c r="F3" s="126"/>
      <c r="G3" s="126"/>
      <c r="H3" s="126"/>
      <c r="I3" s="126"/>
      <c r="J3" s="126"/>
      <c r="K3" s="126"/>
      <c r="L3" s="126"/>
      <c r="M3" s="126"/>
      <c r="N3" s="126"/>
      <c r="O3" s="126"/>
      <c r="P3" s="126"/>
      <c r="Q3" s="126"/>
      <c r="R3" s="126"/>
      <c r="S3" s="127"/>
    </row>
    <row r="4" spans="2:19" x14ac:dyDescent="0.4">
      <c r="B4" s="60"/>
      <c r="C4" s="61"/>
      <c r="D4" s="62"/>
      <c r="E4" s="62"/>
      <c r="F4" s="61"/>
      <c r="G4" s="62"/>
      <c r="H4" s="62"/>
      <c r="I4" s="61"/>
      <c r="J4" s="62"/>
      <c r="K4" s="62"/>
      <c r="L4" s="61"/>
      <c r="M4" s="62"/>
      <c r="N4" s="62"/>
      <c r="O4" s="61"/>
      <c r="P4" s="62"/>
      <c r="Q4" s="62"/>
      <c r="R4" s="60"/>
      <c r="S4" s="60"/>
    </row>
    <row r="5" spans="2:19" ht="42.45" x14ac:dyDescent="0.4">
      <c r="B5" s="23" t="s">
        <v>10</v>
      </c>
      <c r="C5" s="24" t="s">
        <v>11</v>
      </c>
      <c r="D5" s="24" t="s">
        <v>12</v>
      </c>
      <c r="E5" s="25" t="s">
        <v>13</v>
      </c>
      <c r="F5" s="24" t="s">
        <v>14</v>
      </c>
      <c r="G5" s="24" t="s">
        <v>15</v>
      </c>
      <c r="H5" s="25" t="s">
        <v>16</v>
      </c>
      <c r="I5" s="24" t="s">
        <v>17</v>
      </c>
      <c r="J5" s="24" t="s">
        <v>18</v>
      </c>
      <c r="K5" s="25" t="s">
        <v>19</v>
      </c>
      <c r="L5" s="24" t="s">
        <v>20</v>
      </c>
      <c r="M5" s="24" t="s">
        <v>21</v>
      </c>
      <c r="N5" s="25" t="s">
        <v>22</v>
      </c>
      <c r="O5" s="24" t="s">
        <v>23</v>
      </c>
      <c r="P5" s="24" t="s">
        <v>24</v>
      </c>
      <c r="Q5" s="25" t="s">
        <v>25</v>
      </c>
      <c r="R5" s="60"/>
      <c r="S5" s="38" t="s">
        <v>26</v>
      </c>
    </row>
    <row r="6" spans="2:19" x14ac:dyDescent="0.4">
      <c r="B6" s="65"/>
      <c r="C6" s="66"/>
      <c r="D6" s="67"/>
      <c r="E6" s="67"/>
      <c r="F6" s="66"/>
      <c r="G6" s="67"/>
      <c r="H6" s="67"/>
      <c r="I6" s="66"/>
      <c r="J6" s="67"/>
      <c r="K6" s="67"/>
      <c r="L6" s="66"/>
      <c r="M6" s="67"/>
      <c r="N6" s="67"/>
      <c r="O6" s="66"/>
      <c r="P6" s="67"/>
      <c r="Q6" s="67"/>
      <c r="R6" s="67"/>
      <c r="S6" s="67"/>
    </row>
    <row r="7" spans="2:19" x14ac:dyDescent="0.4">
      <c r="B7" s="26" t="s">
        <v>75</v>
      </c>
      <c r="C7" s="96"/>
      <c r="D7" s="68"/>
      <c r="E7" s="68"/>
      <c r="F7" s="88"/>
      <c r="G7" s="89"/>
      <c r="H7" s="68"/>
      <c r="I7" s="88"/>
      <c r="J7" s="68"/>
      <c r="K7" s="68"/>
      <c r="L7" s="88"/>
      <c r="M7" s="68"/>
      <c r="N7" s="68"/>
      <c r="O7" s="88"/>
      <c r="P7" s="68"/>
      <c r="Q7" s="68"/>
      <c r="R7" s="60"/>
      <c r="S7" s="60"/>
    </row>
    <row r="8" spans="2:19" x14ac:dyDescent="0.4">
      <c r="B8" s="95" t="s">
        <v>141</v>
      </c>
      <c r="C8" s="87">
        <v>5300</v>
      </c>
      <c r="D8" s="70"/>
      <c r="E8" s="68">
        <f>+C8*D8</f>
        <v>0</v>
      </c>
      <c r="F8" s="69"/>
      <c r="G8" s="70"/>
      <c r="H8" s="68">
        <f>+F8*G8</f>
        <v>0</v>
      </c>
      <c r="I8" s="69"/>
      <c r="J8" s="70"/>
      <c r="K8" s="68">
        <f>+I8*J8</f>
        <v>0</v>
      </c>
      <c r="L8" s="69"/>
      <c r="M8" s="70"/>
      <c r="N8" s="68">
        <f>+L8*M8</f>
        <v>0</v>
      </c>
      <c r="O8" s="69"/>
      <c r="P8" s="70"/>
      <c r="Q8" s="68">
        <f>+O8*P8</f>
        <v>0</v>
      </c>
      <c r="R8" s="60"/>
      <c r="S8" s="55" t="s">
        <v>30</v>
      </c>
    </row>
    <row r="9" spans="2:19" x14ac:dyDescent="0.4">
      <c r="B9" s="60" t="s">
        <v>77</v>
      </c>
      <c r="C9" s="87">
        <v>5500</v>
      </c>
      <c r="D9" s="70"/>
      <c r="E9" s="68">
        <f t="shared" ref="E9:E17" si="0">+C9*D9</f>
        <v>0</v>
      </c>
      <c r="F9" s="69"/>
      <c r="G9" s="70"/>
      <c r="H9" s="68">
        <f t="shared" ref="H9:H17" si="1">+F9*G9</f>
        <v>0</v>
      </c>
      <c r="I9" s="69"/>
      <c r="J9" s="70"/>
      <c r="K9" s="68">
        <f t="shared" ref="K9:K17" si="2">+I9*J9</f>
        <v>0</v>
      </c>
      <c r="L9" s="69"/>
      <c r="M9" s="70"/>
      <c r="N9" s="68">
        <f t="shared" ref="N9:N17" si="3">+L9*M9</f>
        <v>0</v>
      </c>
      <c r="O9" s="69"/>
      <c r="P9" s="70"/>
      <c r="Q9" s="68">
        <f t="shared" ref="Q9:Q17" si="4">+O9*P9</f>
        <v>0</v>
      </c>
      <c r="R9" s="60"/>
      <c r="S9" s="55" t="s">
        <v>30</v>
      </c>
    </row>
    <row r="10" spans="2:19" x14ac:dyDescent="0.4">
      <c r="B10" s="60" t="s">
        <v>78</v>
      </c>
      <c r="C10" s="87">
        <v>1630</v>
      </c>
      <c r="D10" s="70"/>
      <c r="E10" s="68">
        <f t="shared" si="0"/>
        <v>0</v>
      </c>
      <c r="F10" s="69"/>
      <c r="G10" s="70"/>
      <c r="H10" s="68">
        <f t="shared" si="1"/>
        <v>0</v>
      </c>
      <c r="I10" s="69"/>
      <c r="J10" s="70"/>
      <c r="K10" s="68">
        <f t="shared" si="2"/>
        <v>0</v>
      </c>
      <c r="L10" s="69"/>
      <c r="M10" s="70"/>
      <c r="N10" s="68">
        <f t="shared" si="3"/>
        <v>0</v>
      </c>
      <c r="O10" s="69"/>
      <c r="P10" s="70"/>
      <c r="Q10" s="68">
        <f t="shared" si="4"/>
        <v>0</v>
      </c>
      <c r="R10" s="60"/>
      <c r="S10" s="55" t="s">
        <v>30</v>
      </c>
    </row>
    <row r="11" spans="2:19" x14ac:dyDescent="0.4">
      <c r="B11" s="60" t="s">
        <v>79</v>
      </c>
      <c r="C11" s="87">
        <v>130</v>
      </c>
      <c r="D11" s="70"/>
      <c r="E11" s="68">
        <f t="shared" si="0"/>
        <v>0</v>
      </c>
      <c r="F11" s="69"/>
      <c r="G11" s="70"/>
      <c r="H11" s="68">
        <f t="shared" si="1"/>
        <v>0</v>
      </c>
      <c r="I11" s="69"/>
      <c r="J11" s="70"/>
      <c r="K11" s="68">
        <f t="shared" si="2"/>
        <v>0</v>
      </c>
      <c r="L11" s="69"/>
      <c r="M11" s="70"/>
      <c r="N11" s="68">
        <f t="shared" si="3"/>
        <v>0</v>
      </c>
      <c r="O11" s="69"/>
      <c r="P11" s="70"/>
      <c r="Q11" s="68">
        <f t="shared" si="4"/>
        <v>0</v>
      </c>
      <c r="R11" s="60"/>
      <c r="S11" s="55" t="s">
        <v>30</v>
      </c>
    </row>
    <row r="12" spans="2:19" x14ac:dyDescent="0.4">
      <c r="B12" s="90" t="s">
        <v>80</v>
      </c>
      <c r="C12" s="87">
        <v>190</v>
      </c>
      <c r="D12" s="70"/>
      <c r="E12" s="68">
        <f t="shared" si="0"/>
        <v>0</v>
      </c>
      <c r="F12" s="69"/>
      <c r="G12" s="70"/>
      <c r="H12" s="68">
        <f t="shared" si="1"/>
        <v>0</v>
      </c>
      <c r="I12" s="69"/>
      <c r="J12" s="70"/>
      <c r="K12" s="68">
        <f t="shared" si="2"/>
        <v>0</v>
      </c>
      <c r="L12" s="69"/>
      <c r="M12" s="70"/>
      <c r="N12" s="68">
        <f t="shared" si="3"/>
        <v>0</v>
      </c>
      <c r="O12" s="69"/>
      <c r="P12" s="70"/>
      <c r="Q12" s="68">
        <f t="shared" si="4"/>
        <v>0</v>
      </c>
      <c r="R12" s="60"/>
      <c r="S12" s="55" t="s">
        <v>30</v>
      </c>
    </row>
    <row r="13" spans="2:19" x14ac:dyDescent="0.4">
      <c r="B13" s="90" t="s">
        <v>81</v>
      </c>
      <c r="C13" s="87">
        <v>75</v>
      </c>
      <c r="D13" s="70"/>
      <c r="E13" s="68">
        <f t="shared" si="0"/>
        <v>0</v>
      </c>
      <c r="F13" s="69"/>
      <c r="G13" s="70"/>
      <c r="H13" s="68">
        <f t="shared" si="1"/>
        <v>0</v>
      </c>
      <c r="I13" s="69"/>
      <c r="J13" s="70"/>
      <c r="K13" s="68">
        <f t="shared" si="2"/>
        <v>0</v>
      </c>
      <c r="L13" s="69"/>
      <c r="M13" s="70"/>
      <c r="N13" s="68">
        <f t="shared" si="3"/>
        <v>0</v>
      </c>
      <c r="O13" s="69"/>
      <c r="P13" s="70"/>
      <c r="Q13" s="68">
        <f t="shared" si="4"/>
        <v>0</v>
      </c>
      <c r="R13" s="60"/>
      <c r="S13" s="55" t="s">
        <v>30</v>
      </c>
    </row>
    <row r="14" spans="2:19" x14ac:dyDescent="0.4">
      <c r="B14" s="90" t="s">
        <v>82</v>
      </c>
      <c r="C14" s="87">
        <v>35</v>
      </c>
      <c r="D14" s="70"/>
      <c r="E14" s="68">
        <f t="shared" si="0"/>
        <v>0</v>
      </c>
      <c r="F14" s="69"/>
      <c r="G14" s="70"/>
      <c r="H14" s="68">
        <f t="shared" si="1"/>
        <v>0</v>
      </c>
      <c r="I14" s="69"/>
      <c r="J14" s="70"/>
      <c r="K14" s="68">
        <f t="shared" si="2"/>
        <v>0</v>
      </c>
      <c r="L14" s="69"/>
      <c r="M14" s="70"/>
      <c r="N14" s="68">
        <f t="shared" si="3"/>
        <v>0</v>
      </c>
      <c r="O14" s="69"/>
      <c r="P14" s="70"/>
      <c r="Q14" s="68">
        <f t="shared" si="4"/>
        <v>0</v>
      </c>
      <c r="R14" s="60"/>
      <c r="S14" s="55" t="s">
        <v>30</v>
      </c>
    </row>
    <row r="15" spans="2:19" x14ac:dyDescent="0.4">
      <c r="B15" s="90" t="s">
        <v>83</v>
      </c>
      <c r="C15" s="87">
        <v>25</v>
      </c>
      <c r="D15" s="70"/>
      <c r="E15" s="68">
        <f t="shared" si="0"/>
        <v>0</v>
      </c>
      <c r="F15" s="69"/>
      <c r="G15" s="70"/>
      <c r="H15" s="68">
        <f t="shared" si="1"/>
        <v>0</v>
      </c>
      <c r="I15" s="69"/>
      <c r="J15" s="70"/>
      <c r="K15" s="68">
        <f t="shared" si="2"/>
        <v>0</v>
      </c>
      <c r="L15" s="69"/>
      <c r="M15" s="70"/>
      <c r="N15" s="68">
        <f t="shared" si="3"/>
        <v>0</v>
      </c>
      <c r="O15" s="69"/>
      <c r="P15" s="70"/>
      <c r="Q15" s="68">
        <f t="shared" si="4"/>
        <v>0</v>
      </c>
      <c r="R15" s="60"/>
      <c r="S15" s="55" t="s">
        <v>30</v>
      </c>
    </row>
    <row r="16" spans="2:19" x14ac:dyDescent="0.4">
      <c r="B16" s="90" t="s">
        <v>84</v>
      </c>
      <c r="C16" s="87">
        <v>13</v>
      </c>
      <c r="D16" s="70"/>
      <c r="E16" s="68">
        <f t="shared" si="0"/>
        <v>0</v>
      </c>
      <c r="F16" s="69"/>
      <c r="G16" s="70"/>
      <c r="H16" s="68">
        <f t="shared" si="1"/>
        <v>0</v>
      </c>
      <c r="I16" s="69"/>
      <c r="J16" s="70"/>
      <c r="K16" s="68">
        <f t="shared" si="2"/>
        <v>0</v>
      </c>
      <c r="L16" s="69"/>
      <c r="M16" s="70"/>
      <c r="N16" s="68">
        <f t="shared" si="3"/>
        <v>0</v>
      </c>
      <c r="O16" s="69"/>
      <c r="P16" s="70"/>
      <c r="Q16" s="68">
        <f t="shared" si="4"/>
        <v>0</v>
      </c>
      <c r="R16" s="60"/>
      <c r="S16" s="55" t="s">
        <v>30</v>
      </c>
    </row>
    <row r="17" spans="2:20" x14ac:dyDescent="0.4">
      <c r="B17" s="90"/>
      <c r="C17" s="87"/>
      <c r="D17" s="70"/>
      <c r="E17" s="68">
        <f t="shared" si="0"/>
        <v>0</v>
      </c>
      <c r="F17" s="69"/>
      <c r="G17" s="70"/>
      <c r="H17" s="68">
        <f t="shared" si="1"/>
        <v>0</v>
      </c>
      <c r="I17" s="69"/>
      <c r="J17" s="70"/>
      <c r="K17" s="68">
        <f t="shared" si="2"/>
        <v>0</v>
      </c>
      <c r="L17" s="69"/>
      <c r="M17" s="70"/>
      <c r="N17" s="68">
        <f t="shared" si="3"/>
        <v>0</v>
      </c>
      <c r="O17" s="69"/>
      <c r="P17" s="70"/>
      <c r="Q17" s="68">
        <f t="shared" si="4"/>
        <v>0</v>
      </c>
      <c r="R17" s="60"/>
      <c r="S17" s="55" t="s">
        <v>30</v>
      </c>
    </row>
    <row r="18" spans="2:20" x14ac:dyDescent="0.4">
      <c r="B18" s="28" t="s">
        <v>35</v>
      </c>
      <c r="C18" s="74">
        <f>SUM(C8:C16)</f>
        <v>12898</v>
      </c>
      <c r="D18" s="72"/>
      <c r="E18" s="72">
        <f>SUM(E8:E17)</f>
        <v>0</v>
      </c>
      <c r="F18" s="73"/>
      <c r="G18" s="72"/>
      <c r="H18" s="72">
        <f>SUM(H8:H17)</f>
        <v>0</v>
      </c>
      <c r="I18" s="73"/>
      <c r="J18" s="72"/>
      <c r="K18" s="72">
        <f>SUM(K8:K17)</f>
        <v>0</v>
      </c>
      <c r="L18" s="73"/>
      <c r="M18" s="72"/>
      <c r="N18" s="72">
        <f>SUM(N8:N17)</f>
        <v>0</v>
      </c>
      <c r="O18" s="73"/>
      <c r="P18" s="72"/>
      <c r="Q18" s="72">
        <f>SUM(Q8:Q17)</f>
        <v>0</v>
      </c>
      <c r="R18" s="60"/>
      <c r="S18" s="60"/>
    </row>
    <row r="19" spans="2:20" x14ac:dyDescent="0.4">
      <c r="B19" s="20"/>
      <c r="C19" s="91"/>
      <c r="D19" s="62"/>
      <c r="E19" s="62"/>
      <c r="F19" s="77"/>
      <c r="G19" s="62"/>
      <c r="H19" s="62"/>
      <c r="I19" s="77"/>
      <c r="J19" s="62"/>
      <c r="K19" s="62"/>
      <c r="L19" s="77"/>
      <c r="M19" s="62"/>
      <c r="N19" s="62"/>
      <c r="O19" s="77"/>
      <c r="P19" s="62"/>
      <c r="Q19" s="62"/>
      <c r="R19" s="60"/>
      <c r="S19" s="60"/>
    </row>
    <row r="20" spans="2:20" x14ac:dyDescent="0.4">
      <c r="B20" s="20"/>
      <c r="C20" s="94"/>
      <c r="D20" s="68"/>
      <c r="E20" s="68"/>
      <c r="F20" s="77"/>
      <c r="G20" s="68"/>
      <c r="H20" s="68"/>
      <c r="I20" s="77"/>
      <c r="J20" s="68"/>
      <c r="K20" s="68"/>
      <c r="L20" s="77"/>
      <c r="M20" s="68"/>
      <c r="N20" s="68"/>
      <c r="O20" s="77"/>
      <c r="P20" s="68"/>
      <c r="Q20" s="68"/>
      <c r="R20" s="60"/>
      <c r="S20" s="60"/>
    </row>
    <row r="21" spans="2:20" hidden="1" x14ac:dyDescent="0.4">
      <c r="B21" s="26" t="s">
        <v>85</v>
      </c>
      <c r="C21" s="96"/>
      <c r="D21" s="68"/>
      <c r="E21" s="68"/>
      <c r="F21" s="61"/>
      <c r="G21" s="68"/>
      <c r="H21" s="68"/>
      <c r="I21" s="61"/>
      <c r="J21" s="68"/>
      <c r="K21" s="68"/>
      <c r="L21" s="61"/>
      <c r="M21" s="68"/>
      <c r="N21" s="68"/>
      <c r="O21" s="61"/>
      <c r="P21" s="68"/>
      <c r="Q21" s="68"/>
      <c r="R21" s="60"/>
      <c r="S21" s="60"/>
    </row>
    <row r="22" spans="2:20" hidden="1" x14ac:dyDescent="0.4">
      <c r="B22" s="95" t="s">
        <v>141</v>
      </c>
      <c r="C22" s="87"/>
      <c r="D22" s="70"/>
      <c r="E22" s="68">
        <f t="shared" ref="E22:E31" si="5">+C22*D22</f>
        <v>0</v>
      </c>
      <c r="F22" s="69"/>
      <c r="G22" s="70"/>
      <c r="H22" s="68">
        <f t="shared" ref="H22:H31" si="6">+F22*G22</f>
        <v>0</v>
      </c>
      <c r="I22" s="69"/>
      <c r="J22" s="70"/>
      <c r="K22" s="68">
        <f t="shared" ref="K22:K31" si="7">+I22*J22</f>
        <v>0</v>
      </c>
      <c r="L22" s="69"/>
      <c r="M22" s="70"/>
      <c r="N22" s="68">
        <f t="shared" ref="N22:N31" si="8">+L22*M22</f>
        <v>0</v>
      </c>
      <c r="O22" s="69"/>
      <c r="P22" s="70"/>
      <c r="Q22" s="68">
        <f t="shared" ref="Q22:Q31" si="9">+O22*P22</f>
        <v>0</v>
      </c>
      <c r="R22" s="60"/>
      <c r="S22" s="55" t="s">
        <v>30</v>
      </c>
    </row>
    <row r="23" spans="2:20" hidden="1" x14ac:dyDescent="0.4">
      <c r="B23" s="60" t="s">
        <v>77</v>
      </c>
      <c r="C23" s="87"/>
      <c r="D23" s="70"/>
      <c r="E23" s="68">
        <f t="shared" si="5"/>
        <v>0</v>
      </c>
      <c r="F23" s="69"/>
      <c r="G23" s="70"/>
      <c r="H23" s="68">
        <f t="shared" si="6"/>
        <v>0</v>
      </c>
      <c r="I23" s="69"/>
      <c r="J23" s="70"/>
      <c r="K23" s="68">
        <f t="shared" si="7"/>
        <v>0</v>
      </c>
      <c r="L23" s="69"/>
      <c r="M23" s="70"/>
      <c r="N23" s="68">
        <f t="shared" si="8"/>
        <v>0</v>
      </c>
      <c r="O23" s="69"/>
      <c r="P23" s="70"/>
      <c r="Q23" s="68">
        <f t="shared" si="9"/>
        <v>0</v>
      </c>
      <c r="R23" s="60"/>
      <c r="S23" s="55" t="s">
        <v>30</v>
      </c>
    </row>
    <row r="24" spans="2:20" hidden="1" x14ac:dyDescent="0.4">
      <c r="B24" s="60" t="s">
        <v>78</v>
      </c>
      <c r="C24" s="87"/>
      <c r="D24" s="70"/>
      <c r="E24" s="68">
        <f t="shared" si="5"/>
        <v>0</v>
      </c>
      <c r="F24" s="69"/>
      <c r="G24" s="70"/>
      <c r="H24" s="68">
        <f t="shared" si="6"/>
        <v>0</v>
      </c>
      <c r="I24" s="69"/>
      <c r="J24" s="70"/>
      <c r="K24" s="68">
        <f t="shared" si="7"/>
        <v>0</v>
      </c>
      <c r="L24" s="69"/>
      <c r="M24" s="70"/>
      <c r="N24" s="68">
        <f t="shared" si="8"/>
        <v>0</v>
      </c>
      <c r="O24" s="69"/>
      <c r="P24" s="70"/>
      <c r="Q24" s="68">
        <f t="shared" si="9"/>
        <v>0</v>
      </c>
      <c r="R24" s="60"/>
      <c r="S24" s="55" t="s">
        <v>30</v>
      </c>
    </row>
    <row r="25" spans="2:20" hidden="1" x14ac:dyDescent="0.4">
      <c r="B25" s="60" t="s">
        <v>79</v>
      </c>
      <c r="C25" s="87"/>
      <c r="D25" s="70"/>
      <c r="E25" s="68">
        <f t="shared" si="5"/>
        <v>0</v>
      </c>
      <c r="F25" s="69"/>
      <c r="G25" s="70"/>
      <c r="H25" s="68">
        <f t="shared" si="6"/>
        <v>0</v>
      </c>
      <c r="I25" s="69"/>
      <c r="J25" s="70"/>
      <c r="K25" s="68">
        <f t="shared" si="7"/>
        <v>0</v>
      </c>
      <c r="L25" s="69"/>
      <c r="M25" s="70"/>
      <c r="N25" s="68">
        <f t="shared" si="8"/>
        <v>0</v>
      </c>
      <c r="O25" s="69"/>
      <c r="P25" s="70"/>
      <c r="Q25" s="68">
        <f t="shared" si="9"/>
        <v>0</v>
      </c>
      <c r="R25" s="60"/>
      <c r="S25" s="55" t="s">
        <v>30</v>
      </c>
    </row>
    <row r="26" spans="2:20" hidden="1" x14ac:dyDescent="0.4">
      <c r="B26" s="90" t="s">
        <v>80</v>
      </c>
      <c r="C26" s="87"/>
      <c r="D26" s="70"/>
      <c r="E26" s="68">
        <f t="shared" si="5"/>
        <v>0</v>
      </c>
      <c r="F26" s="69"/>
      <c r="G26" s="70"/>
      <c r="H26" s="68">
        <f t="shared" si="6"/>
        <v>0</v>
      </c>
      <c r="I26" s="69"/>
      <c r="J26" s="70"/>
      <c r="K26" s="68">
        <f t="shared" si="7"/>
        <v>0</v>
      </c>
      <c r="L26" s="69"/>
      <c r="M26" s="70"/>
      <c r="N26" s="68">
        <f t="shared" si="8"/>
        <v>0</v>
      </c>
      <c r="O26" s="69"/>
      <c r="P26" s="70"/>
      <c r="Q26" s="68">
        <f t="shared" si="9"/>
        <v>0</v>
      </c>
      <c r="R26" s="60"/>
      <c r="S26" s="55" t="s">
        <v>30</v>
      </c>
    </row>
    <row r="27" spans="2:20" hidden="1" x14ac:dyDescent="0.4">
      <c r="B27" s="90" t="s">
        <v>81</v>
      </c>
      <c r="C27" s="87"/>
      <c r="D27" s="70"/>
      <c r="E27" s="68">
        <f t="shared" si="5"/>
        <v>0</v>
      </c>
      <c r="F27" s="69"/>
      <c r="G27" s="70"/>
      <c r="H27" s="68">
        <f t="shared" si="6"/>
        <v>0</v>
      </c>
      <c r="I27" s="69"/>
      <c r="J27" s="70"/>
      <c r="K27" s="68">
        <f t="shared" si="7"/>
        <v>0</v>
      </c>
      <c r="L27" s="69"/>
      <c r="M27" s="70"/>
      <c r="N27" s="68">
        <f t="shared" si="8"/>
        <v>0</v>
      </c>
      <c r="O27" s="69"/>
      <c r="P27" s="70"/>
      <c r="Q27" s="68">
        <f t="shared" si="9"/>
        <v>0</v>
      </c>
      <c r="R27" s="60"/>
      <c r="S27" s="55" t="s">
        <v>30</v>
      </c>
    </row>
    <row r="28" spans="2:20" hidden="1" x14ac:dyDescent="0.4">
      <c r="B28" s="90" t="s">
        <v>82</v>
      </c>
      <c r="C28" s="87"/>
      <c r="D28" s="70"/>
      <c r="E28" s="68">
        <f t="shared" si="5"/>
        <v>0</v>
      </c>
      <c r="F28" s="69"/>
      <c r="G28" s="70"/>
      <c r="H28" s="68">
        <f t="shared" si="6"/>
        <v>0</v>
      </c>
      <c r="I28" s="69"/>
      <c r="J28" s="70"/>
      <c r="K28" s="68">
        <f t="shared" si="7"/>
        <v>0</v>
      </c>
      <c r="L28" s="69"/>
      <c r="M28" s="70"/>
      <c r="N28" s="68">
        <f t="shared" si="8"/>
        <v>0</v>
      </c>
      <c r="O28" s="69"/>
      <c r="P28" s="70"/>
      <c r="Q28" s="68">
        <f t="shared" si="9"/>
        <v>0</v>
      </c>
      <c r="R28" s="60"/>
      <c r="S28" s="55" t="s">
        <v>30</v>
      </c>
    </row>
    <row r="29" spans="2:20" hidden="1" x14ac:dyDescent="0.4">
      <c r="B29" s="90" t="s">
        <v>83</v>
      </c>
      <c r="C29" s="87"/>
      <c r="D29" s="70"/>
      <c r="E29" s="68">
        <f t="shared" si="5"/>
        <v>0</v>
      </c>
      <c r="F29" s="69"/>
      <c r="G29" s="70"/>
      <c r="H29" s="68">
        <f t="shared" si="6"/>
        <v>0</v>
      </c>
      <c r="I29" s="69"/>
      <c r="J29" s="70"/>
      <c r="K29" s="68">
        <f t="shared" si="7"/>
        <v>0</v>
      </c>
      <c r="L29" s="69"/>
      <c r="M29" s="70"/>
      <c r="N29" s="68">
        <f t="shared" si="8"/>
        <v>0</v>
      </c>
      <c r="O29" s="69"/>
      <c r="P29" s="70"/>
      <c r="Q29" s="68">
        <f t="shared" si="9"/>
        <v>0</v>
      </c>
      <c r="R29" s="60"/>
      <c r="S29" s="55" t="s">
        <v>30</v>
      </c>
    </row>
    <row r="30" spans="2:20" hidden="1" x14ac:dyDescent="0.4">
      <c r="B30" s="90" t="s">
        <v>84</v>
      </c>
      <c r="C30" s="87"/>
      <c r="D30" s="70"/>
      <c r="E30" s="68">
        <f t="shared" si="5"/>
        <v>0</v>
      </c>
      <c r="F30" s="69"/>
      <c r="G30" s="70"/>
      <c r="H30" s="68">
        <f t="shared" si="6"/>
        <v>0</v>
      </c>
      <c r="I30" s="69"/>
      <c r="J30" s="70"/>
      <c r="K30" s="68">
        <f t="shared" si="7"/>
        <v>0</v>
      </c>
      <c r="L30" s="69"/>
      <c r="M30" s="70"/>
      <c r="N30" s="68">
        <f t="shared" si="8"/>
        <v>0</v>
      </c>
      <c r="O30" s="69"/>
      <c r="P30" s="70"/>
      <c r="Q30" s="68">
        <f t="shared" si="9"/>
        <v>0</v>
      </c>
      <c r="R30" s="60"/>
      <c r="S30" s="55" t="s">
        <v>30</v>
      </c>
      <c r="T30" s="60"/>
    </row>
    <row r="31" spans="2:20" hidden="1" x14ac:dyDescent="0.4">
      <c r="B31" s="90"/>
      <c r="C31" s="87"/>
      <c r="D31" s="70"/>
      <c r="E31" s="68">
        <f t="shared" si="5"/>
        <v>0</v>
      </c>
      <c r="F31" s="69"/>
      <c r="G31" s="70"/>
      <c r="H31" s="68">
        <f t="shared" si="6"/>
        <v>0</v>
      </c>
      <c r="I31" s="69"/>
      <c r="J31" s="70"/>
      <c r="K31" s="68">
        <f t="shared" si="7"/>
        <v>0</v>
      </c>
      <c r="L31" s="69"/>
      <c r="M31" s="70"/>
      <c r="N31" s="68">
        <f t="shared" si="8"/>
        <v>0</v>
      </c>
      <c r="O31" s="69"/>
      <c r="P31" s="70"/>
      <c r="Q31" s="68">
        <f t="shared" si="9"/>
        <v>0</v>
      </c>
      <c r="R31" s="60"/>
      <c r="S31" s="55" t="s">
        <v>30</v>
      </c>
      <c r="T31" s="60"/>
    </row>
    <row r="32" spans="2:20" hidden="1" x14ac:dyDescent="0.4">
      <c r="B32" s="28" t="s">
        <v>35</v>
      </c>
      <c r="C32" s="74"/>
      <c r="D32" s="72"/>
      <c r="E32" s="72">
        <f>SUM(E22:E31)</f>
        <v>0</v>
      </c>
      <c r="F32" s="73"/>
      <c r="G32" s="72"/>
      <c r="H32" s="72">
        <f>SUM(H22:H31)</f>
        <v>0</v>
      </c>
      <c r="I32" s="73"/>
      <c r="J32" s="72"/>
      <c r="K32" s="72">
        <f>SUM(K22:K31)</f>
        <v>0</v>
      </c>
      <c r="L32" s="73"/>
      <c r="M32" s="72"/>
      <c r="N32" s="72">
        <f>SUM(N22:N31)</f>
        <v>0</v>
      </c>
      <c r="O32" s="73"/>
      <c r="P32" s="72"/>
      <c r="Q32" s="72">
        <f>SUM(Q22:Q31)</f>
        <v>0</v>
      </c>
      <c r="R32" s="60"/>
      <c r="S32" s="60"/>
      <c r="T32" s="60"/>
    </row>
    <row r="33" spans="2:20" hidden="1" x14ac:dyDescent="0.4">
      <c r="B33" s="20"/>
      <c r="C33" s="91"/>
      <c r="D33" s="62"/>
      <c r="E33" s="62"/>
      <c r="F33" s="77"/>
      <c r="G33" s="62"/>
      <c r="H33" s="62"/>
      <c r="I33" s="77"/>
      <c r="J33" s="62"/>
      <c r="K33" s="62"/>
      <c r="L33" s="77"/>
      <c r="M33" s="62"/>
      <c r="N33" s="62"/>
      <c r="O33" s="77"/>
      <c r="P33" s="62"/>
      <c r="Q33" s="62"/>
      <c r="R33" s="60"/>
      <c r="S33" s="60"/>
      <c r="T33" s="60"/>
    </row>
    <row r="34" spans="2:20" hidden="1" x14ac:dyDescent="0.4">
      <c r="B34" s="20"/>
      <c r="C34" s="94"/>
      <c r="D34" s="68"/>
      <c r="E34" s="68"/>
      <c r="F34" s="77"/>
      <c r="G34" s="68"/>
      <c r="H34" s="68"/>
      <c r="I34" s="77"/>
      <c r="J34" s="68"/>
      <c r="K34" s="68"/>
      <c r="L34" s="77"/>
      <c r="M34" s="68"/>
      <c r="N34" s="68"/>
      <c r="O34" s="77"/>
      <c r="P34" s="68"/>
      <c r="Q34" s="68"/>
      <c r="R34" s="60"/>
      <c r="S34" s="60"/>
    </row>
    <row r="35" spans="2:20" x14ac:dyDescent="0.4">
      <c r="B35" s="26" t="s">
        <v>150</v>
      </c>
      <c r="C35" s="97"/>
      <c r="D35" s="34"/>
      <c r="E35" s="34"/>
      <c r="F35" s="33"/>
      <c r="G35" s="34"/>
      <c r="H35" s="34"/>
      <c r="I35" s="33"/>
      <c r="J35" s="34"/>
      <c r="K35" s="34"/>
      <c r="L35" s="33"/>
      <c r="M35" s="34"/>
      <c r="N35" s="34"/>
      <c r="O35" s="33"/>
      <c r="P35" s="34"/>
      <c r="Q35" s="34"/>
      <c r="R35" s="60"/>
      <c r="S35" s="60"/>
    </row>
    <row r="36" spans="2:20" x14ac:dyDescent="0.4">
      <c r="B36" s="31" t="s">
        <v>142</v>
      </c>
      <c r="C36" s="96"/>
      <c r="D36" s="68"/>
      <c r="E36" s="68"/>
      <c r="F36" s="61"/>
      <c r="G36" s="68"/>
      <c r="H36" s="68"/>
      <c r="I36" s="61"/>
      <c r="J36" s="68"/>
      <c r="K36" s="68"/>
      <c r="L36" s="61"/>
      <c r="M36" s="68"/>
      <c r="N36" s="68"/>
      <c r="O36" s="61"/>
      <c r="P36" s="68"/>
      <c r="Q36" s="68"/>
      <c r="R36" s="60"/>
      <c r="S36" s="60"/>
      <c r="T36" s="32"/>
    </row>
    <row r="37" spans="2:20" x14ac:dyDescent="0.4">
      <c r="B37" s="90" t="s">
        <v>156</v>
      </c>
      <c r="C37" s="87">
        <f>SUM(C8:C12)</f>
        <v>12750</v>
      </c>
      <c r="D37" s="70"/>
      <c r="E37" s="68">
        <f t="shared" ref="E37:E39" si="10">+C37*D37</f>
        <v>0</v>
      </c>
      <c r="F37" s="69"/>
      <c r="G37" s="70"/>
      <c r="H37" s="68">
        <f t="shared" ref="H37:H39" si="11">+F37*G37</f>
        <v>0</v>
      </c>
      <c r="I37" s="69"/>
      <c r="J37" s="70"/>
      <c r="K37" s="68">
        <f t="shared" ref="K37:K39" si="12">+I37*J37</f>
        <v>0</v>
      </c>
      <c r="L37" s="69"/>
      <c r="M37" s="70"/>
      <c r="N37" s="68">
        <f t="shared" ref="N37:N39" si="13">+L37*M37</f>
        <v>0</v>
      </c>
      <c r="O37" s="69"/>
      <c r="P37" s="70"/>
      <c r="Q37" s="68">
        <f t="shared" ref="Q37:Q39" si="14">+O37*P37</f>
        <v>0</v>
      </c>
      <c r="R37" s="60"/>
      <c r="S37" s="55" t="s">
        <v>30</v>
      </c>
      <c r="T37" s="60"/>
    </row>
    <row r="38" spans="2:20" x14ac:dyDescent="0.4">
      <c r="B38" s="90"/>
      <c r="C38" s="87"/>
      <c r="D38" s="70"/>
      <c r="E38" s="68">
        <f t="shared" si="10"/>
        <v>0</v>
      </c>
      <c r="F38" s="69"/>
      <c r="G38" s="70"/>
      <c r="H38" s="68">
        <f t="shared" si="11"/>
        <v>0</v>
      </c>
      <c r="I38" s="69"/>
      <c r="J38" s="70"/>
      <c r="K38" s="68">
        <f t="shared" si="12"/>
        <v>0</v>
      </c>
      <c r="L38" s="69"/>
      <c r="M38" s="70"/>
      <c r="N38" s="68">
        <f t="shared" si="13"/>
        <v>0</v>
      </c>
      <c r="O38" s="69"/>
      <c r="P38" s="70"/>
      <c r="Q38" s="68">
        <f t="shared" si="14"/>
        <v>0</v>
      </c>
      <c r="R38" s="60"/>
      <c r="S38" s="55" t="s">
        <v>30</v>
      </c>
      <c r="T38" s="60"/>
    </row>
    <row r="39" spans="2:20" x14ac:dyDescent="0.4">
      <c r="B39" s="90"/>
      <c r="C39" s="87"/>
      <c r="D39" s="70"/>
      <c r="E39" s="68">
        <f t="shared" si="10"/>
        <v>0</v>
      </c>
      <c r="F39" s="69"/>
      <c r="G39" s="70"/>
      <c r="H39" s="68">
        <f t="shared" si="11"/>
        <v>0</v>
      </c>
      <c r="I39" s="69"/>
      <c r="J39" s="70"/>
      <c r="K39" s="68">
        <f t="shared" si="12"/>
        <v>0</v>
      </c>
      <c r="L39" s="69"/>
      <c r="M39" s="70"/>
      <c r="N39" s="68">
        <f t="shared" si="13"/>
        <v>0</v>
      </c>
      <c r="O39" s="69"/>
      <c r="P39" s="70"/>
      <c r="Q39" s="68">
        <f t="shared" si="14"/>
        <v>0</v>
      </c>
      <c r="R39" s="60"/>
      <c r="S39" s="55" t="s">
        <v>30</v>
      </c>
      <c r="T39" s="60"/>
    </row>
    <row r="40" spans="2:20" x14ac:dyDescent="0.4">
      <c r="B40" s="28" t="s">
        <v>35</v>
      </c>
      <c r="C40" s="74"/>
      <c r="D40" s="72"/>
      <c r="E40" s="72">
        <f>SUM(E37:E39)</f>
        <v>0</v>
      </c>
      <c r="F40" s="74"/>
      <c r="G40" s="72"/>
      <c r="H40" s="72">
        <f>SUM(H37:H39)</f>
        <v>0</v>
      </c>
      <c r="I40" s="74"/>
      <c r="J40" s="72"/>
      <c r="K40" s="72">
        <f>SUM(K37:K39)</f>
        <v>0</v>
      </c>
      <c r="L40" s="74"/>
      <c r="M40" s="72"/>
      <c r="N40" s="72">
        <f>SUM(N37:N39)</f>
        <v>0</v>
      </c>
      <c r="O40" s="74"/>
      <c r="P40" s="72"/>
      <c r="Q40" s="72">
        <f>SUM(Q37:Q39)</f>
        <v>0</v>
      </c>
      <c r="R40" s="60"/>
      <c r="S40" s="60"/>
      <c r="T40" s="60"/>
    </row>
    <row r="41" spans="2:20" x14ac:dyDescent="0.4">
      <c r="B41" s="20"/>
      <c r="C41" s="91"/>
      <c r="D41" s="62"/>
      <c r="E41" s="62"/>
      <c r="F41" s="91"/>
      <c r="G41" s="62"/>
      <c r="H41" s="62"/>
      <c r="I41" s="91"/>
      <c r="J41" s="62"/>
      <c r="K41" s="62"/>
      <c r="L41" s="91"/>
      <c r="M41" s="62"/>
      <c r="N41" s="62"/>
      <c r="O41" s="91"/>
      <c r="P41" s="62"/>
      <c r="Q41" s="62"/>
      <c r="R41" s="60"/>
      <c r="S41" s="60"/>
      <c r="T41" s="60"/>
    </row>
    <row r="42" spans="2:20" x14ac:dyDescent="0.4">
      <c r="B42" s="31" t="s">
        <v>151</v>
      </c>
      <c r="C42" s="96"/>
      <c r="D42" s="68"/>
      <c r="E42" s="68"/>
      <c r="F42" s="61"/>
      <c r="G42" s="68"/>
      <c r="H42" s="68"/>
      <c r="I42" s="61"/>
      <c r="J42" s="68"/>
      <c r="K42" s="68"/>
      <c r="L42" s="61"/>
      <c r="M42" s="68"/>
      <c r="N42" s="68"/>
      <c r="O42" s="61"/>
      <c r="P42" s="68"/>
      <c r="Q42" s="68"/>
      <c r="R42" s="60"/>
      <c r="S42" s="60"/>
    </row>
    <row r="43" spans="2:20" x14ac:dyDescent="0.4">
      <c r="B43" s="90" t="s">
        <v>157</v>
      </c>
      <c r="C43" s="87">
        <f>SUM(C8:C12)</f>
        <v>12750</v>
      </c>
      <c r="D43" s="70"/>
      <c r="E43" s="68">
        <f t="shared" ref="E43:E45" si="15">+C43*D43</f>
        <v>0</v>
      </c>
      <c r="F43" s="69"/>
      <c r="G43" s="70"/>
      <c r="H43" s="68">
        <f t="shared" ref="H43:H45" si="16">+F43*G43</f>
        <v>0</v>
      </c>
      <c r="I43" s="69"/>
      <c r="J43" s="70"/>
      <c r="K43" s="68">
        <f t="shared" ref="K43:K45" si="17">+I43*J43</f>
        <v>0</v>
      </c>
      <c r="L43" s="69"/>
      <c r="M43" s="70"/>
      <c r="N43" s="68">
        <f t="shared" ref="N43:N45" si="18">+L43*M43</f>
        <v>0</v>
      </c>
      <c r="O43" s="69"/>
      <c r="P43" s="70"/>
      <c r="Q43" s="68">
        <f t="shared" ref="Q43:Q45" si="19">+O43*P43</f>
        <v>0</v>
      </c>
      <c r="R43" s="60"/>
      <c r="S43" s="55" t="s">
        <v>30</v>
      </c>
    </row>
    <row r="44" spans="2:20" x14ac:dyDescent="0.4">
      <c r="B44" s="90"/>
      <c r="C44" s="87"/>
      <c r="D44" s="70"/>
      <c r="E44" s="68">
        <f t="shared" si="15"/>
        <v>0</v>
      </c>
      <c r="F44" s="69"/>
      <c r="G44" s="70"/>
      <c r="H44" s="68">
        <f t="shared" si="16"/>
        <v>0</v>
      </c>
      <c r="I44" s="69"/>
      <c r="J44" s="70"/>
      <c r="K44" s="68">
        <f t="shared" si="17"/>
        <v>0</v>
      </c>
      <c r="L44" s="69"/>
      <c r="M44" s="70"/>
      <c r="N44" s="68">
        <f t="shared" si="18"/>
        <v>0</v>
      </c>
      <c r="O44" s="69"/>
      <c r="P44" s="70"/>
      <c r="Q44" s="68">
        <f t="shared" si="19"/>
        <v>0</v>
      </c>
      <c r="R44" s="60"/>
      <c r="S44" s="55" t="s">
        <v>30</v>
      </c>
    </row>
    <row r="45" spans="2:20" x14ac:dyDescent="0.4">
      <c r="B45" s="90"/>
      <c r="C45" s="87"/>
      <c r="D45" s="70"/>
      <c r="E45" s="68">
        <f t="shared" si="15"/>
        <v>0</v>
      </c>
      <c r="F45" s="69"/>
      <c r="G45" s="70"/>
      <c r="H45" s="68">
        <f t="shared" si="16"/>
        <v>0</v>
      </c>
      <c r="I45" s="69"/>
      <c r="J45" s="70"/>
      <c r="K45" s="68">
        <f t="shared" si="17"/>
        <v>0</v>
      </c>
      <c r="L45" s="69"/>
      <c r="M45" s="70"/>
      <c r="N45" s="68">
        <f t="shared" si="18"/>
        <v>0</v>
      </c>
      <c r="O45" s="69"/>
      <c r="P45" s="70"/>
      <c r="Q45" s="68">
        <f t="shared" si="19"/>
        <v>0</v>
      </c>
      <c r="R45" s="60"/>
      <c r="S45" s="55" t="s">
        <v>30</v>
      </c>
    </row>
    <row r="46" spans="2:20" x14ac:dyDescent="0.4">
      <c r="B46" s="28" t="s">
        <v>35</v>
      </c>
      <c r="C46" s="74"/>
      <c r="D46" s="72"/>
      <c r="E46" s="72">
        <f>SUM(E43:E45)</f>
        <v>0</v>
      </c>
      <c r="F46" s="74"/>
      <c r="G46" s="72"/>
      <c r="H46" s="72">
        <f>SUM(H43:H45)</f>
        <v>0</v>
      </c>
      <c r="I46" s="74"/>
      <c r="J46" s="72"/>
      <c r="K46" s="72">
        <f>SUM(K43:K45)</f>
        <v>0</v>
      </c>
      <c r="L46" s="74"/>
      <c r="M46" s="72"/>
      <c r="N46" s="72">
        <f>SUM(N43:N45)</f>
        <v>0</v>
      </c>
      <c r="O46" s="74"/>
      <c r="P46" s="72"/>
      <c r="Q46" s="72">
        <f>SUM(Q43:Q45)</f>
        <v>0</v>
      </c>
      <c r="R46" s="60"/>
      <c r="S46" s="60"/>
    </row>
    <row r="47" spans="2:20" x14ac:dyDescent="0.4">
      <c r="B47" s="20"/>
      <c r="C47" s="104"/>
      <c r="D47" s="105"/>
      <c r="E47" s="105"/>
      <c r="F47" s="104"/>
      <c r="G47" s="105"/>
      <c r="H47" s="105"/>
      <c r="I47" s="104"/>
      <c r="J47" s="105"/>
      <c r="K47" s="105"/>
      <c r="L47" s="104"/>
      <c r="M47" s="105"/>
      <c r="N47" s="105"/>
      <c r="O47" s="104"/>
      <c r="P47" s="105"/>
      <c r="Q47" s="105"/>
      <c r="R47" s="60"/>
      <c r="S47" s="60"/>
    </row>
    <row r="48" spans="2:20" x14ac:dyDescent="0.4">
      <c r="B48" s="20"/>
      <c r="C48" s="94"/>
      <c r="D48" s="68"/>
      <c r="E48" s="68"/>
      <c r="F48" s="77"/>
      <c r="G48" s="68"/>
      <c r="H48" s="68"/>
      <c r="I48" s="77"/>
      <c r="J48" s="68"/>
      <c r="K48" s="68"/>
      <c r="L48" s="77"/>
      <c r="M48" s="68"/>
      <c r="N48" s="68"/>
      <c r="O48" s="77"/>
      <c r="P48" s="68"/>
      <c r="Q48" s="68"/>
      <c r="R48" s="60"/>
      <c r="S48" s="60"/>
    </row>
    <row r="49" spans="2:20" x14ac:dyDescent="0.4">
      <c r="B49" s="26" t="s">
        <v>42</v>
      </c>
      <c r="C49" s="96"/>
      <c r="D49" s="68"/>
      <c r="E49" s="68"/>
      <c r="F49" s="61"/>
      <c r="G49" s="68"/>
      <c r="H49" s="68"/>
      <c r="I49" s="61"/>
      <c r="J49" s="68"/>
      <c r="K49" s="68"/>
      <c r="L49" s="61"/>
      <c r="M49" s="68"/>
      <c r="N49" s="68"/>
      <c r="O49" s="61"/>
      <c r="P49" s="68"/>
      <c r="Q49" s="68"/>
      <c r="R49" s="60"/>
      <c r="S49" s="60"/>
      <c r="T49" s="32"/>
    </row>
    <row r="50" spans="2:20" x14ac:dyDescent="0.4">
      <c r="B50" s="60" t="s">
        <v>130</v>
      </c>
      <c r="C50" s="87"/>
      <c r="D50" s="70"/>
      <c r="E50" s="68">
        <f>+C50*D50</f>
        <v>0</v>
      </c>
      <c r="F50" s="69"/>
      <c r="G50" s="70"/>
      <c r="H50" s="68">
        <f>+F50*G50</f>
        <v>0</v>
      </c>
      <c r="I50" s="69"/>
      <c r="J50" s="70"/>
      <c r="K50" s="68">
        <f>+I50*J50</f>
        <v>0</v>
      </c>
      <c r="L50" s="69"/>
      <c r="M50" s="70"/>
      <c r="N50" s="68">
        <f>+L50*M50</f>
        <v>0</v>
      </c>
      <c r="O50" s="69"/>
      <c r="P50" s="70"/>
      <c r="Q50" s="68">
        <f>+O50*P50</f>
        <v>0</v>
      </c>
      <c r="R50" s="60"/>
      <c r="S50" s="70"/>
      <c r="T50" s="60"/>
    </row>
    <row r="51" spans="2:20" x14ac:dyDescent="0.4">
      <c r="B51" s="60" t="s">
        <v>38</v>
      </c>
      <c r="C51" s="87"/>
      <c r="D51" s="70"/>
      <c r="E51" s="68">
        <f>+C51*D51</f>
        <v>0</v>
      </c>
      <c r="F51" s="69"/>
      <c r="G51" s="70"/>
      <c r="H51" s="68">
        <f>+F51*G51</f>
        <v>0</v>
      </c>
      <c r="I51" s="69"/>
      <c r="J51" s="70"/>
      <c r="K51" s="68">
        <f>+I51*J51</f>
        <v>0</v>
      </c>
      <c r="L51" s="69"/>
      <c r="M51" s="70"/>
      <c r="N51" s="68">
        <f>+L51*M51</f>
        <v>0</v>
      </c>
      <c r="O51" s="69"/>
      <c r="P51" s="70"/>
      <c r="Q51" s="68">
        <f>+O51*P51</f>
        <v>0</v>
      </c>
      <c r="R51" s="60"/>
      <c r="S51" s="70"/>
      <c r="T51" s="60"/>
    </row>
    <row r="52" spans="2:20" x14ac:dyDescent="0.4">
      <c r="B52" s="60" t="s">
        <v>39</v>
      </c>
      <c r="C52" s="87"/>
      <c r="D52" s="70"/>
      <c r="E52" s="68">
        <f>+C52*D52</f>
        <v>0</v>
      </c>
      <c r="F52" s="69"/>
      <c r="G52" s="70"/>
      <c r="H52" s="68">
        <f>+F52*G52</f>
        <v>0</v>
      </c>
      <c r="I52" s="69"/>
      <c r="J52" s="70"/>
      <c r="K52" s="68">
        <f>+I52*J52</f>
        <v>0</v>
      </c>
      <c r="L52" s="69"/>
      <c r="M52" s="70"/>
      <c r="N52" s="68">
        <f>+L52*M52</f>
        <v>0</v>
      </c>
      <c r="O52" s="69"/>
      <c r="P52" s="70"/>
      <c r="Q52" s="68">
        <f>+O52*P52</f>
        <v>0</v>
      </c>
      <c r="R52" s="60"/>
      <c r="S52" s="70"/>
      <c r="T52" s="60"/>
    </row>
    <row r="53" spans="2:20" x14ac:dyDescent="0.4">
      <c r="B53" s="28" t="s">
        <v>35</v>
      </c>
      <c r="C53" s="74"/>
      <c r="D53" s="72"/>
      <c r="E53" s="76">
        <f>SUM(E50:E52)</f>
        <v>0</v>
      </c>
      <c r="F53" s="75"/>
      <c r="G53" s="72"/>
      <c r="H53" s="76">
        <f>SUM(H50:H52)</f>
        <v>0</v>
      </c>
      <c r="I53" s="75"/>
      <c r="J53" s="72"/>
      <c r="K53" s="76">
        <f>SUM(K50:K52)</f>
        <v>0</v>
      </c>
      <c r="L53" s="75"/>
      <c r="M53" s="72"/>
      <c r="N53" s="76">
        <f>SUM(N50:N52)</f>
        <v>0</v>
      </c>
      <c r="O53" s="75"/>
      <c r="P53" s="72"/>
      <c r="Q53" s="76">
        <f>SUM(Q50:Q52)</f>
        <v>0</v>
      </c>
      <c r="R53" s="60"/>
      <c r="S53" s="60"/>
    </row>
    <row r="54" spans="2:20" x14ac:dyDescent="0.4">
      <c r="B54" s="20"/>
      <c r="C54" s="104"/>
      <c r="D54" s="105"/>
      <c r="E54" s="106"/>
      <c r="F54" s="107"/>
      <c r="G54" s="105"/>
      <c r="H54" s="106"/>
      <c r="I54" s="107"/>
      <c r="J54" s="105"/>
      <c r="K54" s="106"/>
      <c r="L54" s="107"/>
      <c r="M54" s="105"/>
      <c r="N54" s="106"/>
      <c r="O54" s="107"/>
      <c r="P54" s="105"/>
      <c r="Q54" s="106"/>
      <c r="R54" s="60"/>
      <c r="S54" s="60"/>
    </row>
    <row r="55" spans="2:20" x14ac:dyDescent="0.4">
      <c r="B55" s="20"/>
      <c r="C55" s="94"/>
      <c r="D55" s="68"/>
      <c r="E55" s="68"/>
      <c r="F55" s="77"/>
      <c r="G55" s="68"/>
      <c r="H55" s="68"/>
      <c r="I55" s="77"/>
      <c r="J55" s="68"/>
      <c r="K55" s="68"/>
      <c r="L55" s="77"/>
      <c r="M55" s="68"/>
      <c r="N55" s="68"/>
      <c r="O55" s="77"/>
      <c r="P55" s="68"/>
      <c r="Q55" s="68"/>
      <c r="R55" s="60"/>
      <c r="S55" s="60"/>
      <c r="T55" s="60"/>
    </row>
    <row r="56" spans="2:20" ht="14.6" thickBot="1" x14ac:dyDescent="0.45">
      <c r="B56" s="35" t="s">
        <v>86</v>
      </c>
      <c r="C56" s="98"/>
      <c r="D56" s="80"/>
      <c r="E56" s="81">
        <f>E46+E40+E53+E18+E32</f>
        <v>0</v>
      </c>
      <c r="F56" s="79"/>
      <c r="G56" s="80"/>
      <c r="H56" s="81">
        <f>H46+H40+H53+H18+H32</f>
        <v>0</v>
      </c>
      <c r="I56" s="79"/>
      <c r="J56" s="80"/>
      <c r="K56" s="81">
        <f>K46+K40+K53+K18+K32</f>
        <v>0</v>
      </c>
      <c r="L56" s="79"/>
      <c r="M56" s="80"/>
      <c r="N56" s="81">
        <f>N46+N40+N53+N18+N32</f>
        <v>0</v>
      </c>
      <c r="O56" s="79"/>
      <c r="P56" s="80"/>
      <c r="Q56" s="81">
        <f>Q46+Q40+Q53+Q18+Q32</f>
        <v>0</v>
      </c>
      <c r="R56" s="60"/>
      <c r="S56" s="60"/>
      <c r="T56" s="60"/>
    </row>
    <row r="57" spans="2:20" ht="14.6" thickTop="1" x14ac:dyDescent="0.4">
      <c r="B57" s="26"/>
      <c r="C57" s="96"/>
      <c r="D57" s="60"/>
      <c r="E57" s="82"/>
      <c r="F57" s="61"/>
      <c r="G57" s="60"/>
      <c r="H57" s="82"/>
      <c r="I57" s="61"/>
      <c r="J57" s="60"/>
      <c r="K57" s="82"/>
      <c r="L57" s="61"/>
      <c r="M57" s="60"/>
      <c r="N57" s="82"/>
      <c r="O57" s="61"/>
      <c r="P57" s="60"/>
      <c r="Q57" s="82"/>
      <c r="R57" s="60"/>
      <c r="S57" s="60"/>
      <c r="T57" s="60"/>
    </row>
    <row r="58" spans="2:20" x14ac:dyDescent="0.4">
      <c r="B58" s="26"/>
      <c r="C58" s="96"/>
      <c r="D58" s="60"/>
      <c r="E58" s="82"/>
      <c r="F58" s="61"/>
      <c r="G58" s="60"/>
      <c r="H58" s="82"/>
      <c r="I58" s="61"/>
      <c r="J58" s="60"/>
      <c r="K58" s="82"/>
      <c r="L58" s="61"/>
      <c r="M58" s="60"/>
      <c r="N58" s="82"/>
      <c r="O58" s="61"/>
      <c r="P58" s="60"/>
      <c r="Q58" s="82"/>
      <c r="R58" s="60"/>
      <c r="S58" s="60"/>
      <c r="T58" s="60"/>
    </row>
    <row r="59" spans="2:20" x14ac:dyDescent="0.4">
      <c r="B59" s="65"/>
      <c r="C59" s="99"/>
      <c r="D59" s="67"/>
      <c r="E59" s="67"/>
      <c r="F59" s="66"/>
      <c r="G59" s="67"/>
      <c r="H59" s="67"/>
      <c r="I59" s="66"/>
      <c r="J59" s="67"/>
      <c r="K59" s="67"/>
      <c r="L59" s="66"/>
      <c r="M59" s="67"/>
      <c r="N59" s="67"/>
      <c r="O59" s="66"/>
      <c r="P59" s="67"/>
      <c r="Q59" s="67"/>
      <c r="R59" s="60"/>
      <c r="S59" s="67"/>
      <c r="T59" s="60"/>
    </row>
    <row r="60" spans="2:20" x14ac:dyDescent="0.4">
      <c r="B60" s="26" t="s">
        <v>60</v>
      </c>
      <c r="C60" s="97"/>
      <c r="D60" s="34"/>
      <c r="E60" s="34"/>
      <c r="F60" s="33"/>
      <c r="G60" s="34"/>
      <c r="H60" s="34"/>
      <c r="I60" s="33"/>
      <c r="J60" s="34"/>
      <c r="K60" s="34"/>
      <c r="L60" s="33"/>
      <c r="M60" s="34"/>
      <c r="N60" s="34"/>
      <c r="O60" s="33"/>
      <c r="P60" s="34"/>
      <c r="Q60" s="34"/>
      <c r="R60" s="60"/>
      <c r="S60" s="34"/>
      <c r="T60" s="32"/>
    </row>
    <row r="61" spans="2:20" x14ac:dyDescent="0.4">
      <c r="B61" s="128"/>
      <c r="C61" s="87"/>
      <c r="D61" s="70"/>
      <c r="E61" s="68"/>
      <c r="F61" s="33"/>
      <c r="G61" s="34"/>
      <c r="H61" s="34"/>
      <c r="I61" s="33"/>
      <c r="J61" s="34"/>
      <c r="K61" s="34"/>
      <c r="L61" s="33"/>
      <c r="M61" s="34"/>
      <c r="N61" s="34"/>
      <c r="O61" s="33"/>
      <c r="P61" s="34"/>
      <c r="Q61" s="34"/>
      <c r="R61" s="60"/>
      <c r="S61" s="34"/>
      <c r="T61" s="32"/>
    </row>
    <row r="62" spans="2:20" x14ac:dyDescent="0.4">
      <c r="B62" s="31" t="s">
        <v>87</v>
      </c>
      <c r="C62" s="96"/>
      <c r="D62" s="68"/>
      <c r="E62" s="68"/>
      <c r="F62" s="61"/>
      <c r="G62" s="68"/>
      <c r="H62" s="68"/>
      <c r="I62" s="61"/>
      <c r="J62" s="68"/>
      <c r="K62" s="68"/>
      <c r="L62" s="61"/>
      <c r="M62" s="68"/>
      <c r="N62" s="68"/>
      <c r="O62" s="61"/>
      <c r="P62" s="68"/>
      <c r="Q62" s="68"/>
      <c r="R62" s="60"/>
      <c r="S62" s="60"/>
      <c r="T62" s="32"/>
    </row>
    <row r="63" spans="2:20" ht="56.6" x14ac:dyDescent="0.4">
      <c r="B63" s="60" t="s">
        <v>76</v>
      </c>
      <c r="C63" s="87">
        <v>1</v>
      </c>
      <c r="D63" s="70"/>
      <c r="E63" s="68">
        <f>+C63*D63</f>
        <v>0</v>
      </c>
      <c r="F63" s="61"/>
      <c r="G63" s="68"/>
      <c r="H63" s="68"/>
      <c r="I63" s="61"/>
      <c r="J63" s="68"/>
      <c r="K63" s="68"/>
      <c r="L63" s="61"/>
      <c r="M63" s="68"/>
      <c r="N63" s="68"/>
      <c r="O63" s="61"/>
      <c r="P63" s="68"/>
      <c r="Q63" s="68"/>
      <c r="R63" s="60"/>
      <c r="S63" s="36" t="s">
        <v>88</v>
      </c>
      <c r="T63" s="60"/>
    </row>
    <row r="64" spans="2:20" ht="56.6" x14ac:dyDescent="0.4">
      <c r="B64" s="60" t="s">
        <v>77</v>
      </c>
      <c r="C64" s="87">
        <v>1</v>
      </c>
      <c r="D64" s="70"/>
      <c r="E64" s="68">
        <f>+C64*D64</f>
        <v>0</v>
      </c>
      <c r="F64" s="61"/>
      <c r="G64" s="68"/>
      <c r="H64" s="68"/>
      <c r="I64" s="61"/>
      <c r="J64" s="68"/>
      <c r="K64" s="68"/>
      <c r="L64" s="61"/>
      <c r="M64" s="68"/>
      <c r="N64" s="68"/>
      <c r="O64" s="61"/>
      <c r="P64" s="68"/>
      <c r="Q64" s="68"/>
      <c r="R64" s="60"/>
      <c r="S64" s="36" t="s">
        <v>88</v>
      </c>
      <c r="T64" s="60"/>
    </row>
    <row r="65" spans="2:20" x14ac:dyDescent="0.4">
      <c r="B65" s="60" t="s">
        <v>89</v>
      </c>
      <c r="C65" s="87">
        <v>1</v>
      </c>
      <c r="D65" s="70"/>
      <c r="E65" s="68">
        <f>+C65*D65</f>
        <v>0</v>
      </c>
      <c r="F65" s="61"/>
      <c r="G65" s="68"/>
      <c r="H65" s="68"/>
      <c r="I65" s="61"/>
      <c r="J65" s="68"/>
      <c r="K65" s="68"/>
      <c r="L65" s="61"/>
      <c r="M65" s="68"/>
      <c r="N65" s="68"/>
      <c r="O65" s="61"/>
      <c r="P65" s="68"/>
      <c r="Q65" s="68"/>
      <c r="R65" s="60"/>
      <c r="S65" s="36" t="s">
        <v>30</v>
      </c>
      <c r="T65" s="60"/>
    </row>
    <row r="66" spans="2:20" x14ac:dyDescent="0.4">
      <c r="B66" s="60"/>
      <c r="C66" s="96"/>
      <c r="D66" s="62"/>
      <c r="E66" s="62"/>
      <c r="F66" s="62"/>
      <c r="G66" s="62"/>
      <c r="H66" s="62"/>
      <c r="I66" s="62"/>
      <c r="J66" s="62"/>
      <c r="K66" s="62"/>
      <c r="L66" s="62"/>
      <c r="M66" s="62"/>
      <c r="N66" s="62"/>
      <c r="O66" s="62"/>
      <c r="P66" s="62"/>
      <c r="Q66" s="62"/>
      <c r="R66" s="60"/>
      <c r="S66" s="60"/>
      <c r="T66" s="60"/>
    </row>
    <row r="67" spans="2:20" x14ac:dyDescent="0.4">
      <c r="B67" s="20"/>
      <c r="C67" s="91"/>
      <c r="D67" s="62"/>
      <c r="E67" s="62"/>
      <c r="F67" s="61"/>
      <c r="G67" s="68"/>
      <c r="H67" s="68"/>
      <c r="I67" s="61"/>
      <c r="J67" s="68"/>
      <c r="K67" s="68"/>
      <c r="L67" s="61"/>
      <c r="M67" s="68"/>
      <c r="N67" s="68"/>
      <c r="O67" s="61"/>
      <c r="P67" s="68"/>
      <c r="Q67" s="68"/>
      <c r="R67" s="60"/>
      <c r="S67" s="60"/>
      <c r="T67" s="60"/>
    </row>
    <row r="68" spans="2:20" x14ac:dyDescent="0.4">
      <c r="B68" s="65"/>
      <c r="C68" s="99"/>
      <c r="D68" s="67"/>
      <c r="E68" s="67"/>
      <c r="F68" s="66"/>
      <c r="G68" s="67"/>
      <c r="H68" s="67"/>
      <c r="I68" s="66"/>
      <c r="J68" s="67"/>
      <c r="K68" s="67"/>
      <c r="L68" s="66"/>
      <c r="M68" s="67"/>
      <c r="N68" s="67"/>
      <c r="O68" s="66"/>
      <c r="P68" s="67"/>
      <c r="Q68" s="67"/>
      <c r="R68" s="67"/>
      <c r="S68" s="67"/>
      <c r="T68" s="60"/>
    </row>
    <row r="69" spans="2:20" x14ac:dyDescent="0.4">
      <c r="B69" s="26" t="s">
        <v>69</v>
      </c>
      <c r="C69" s="61"/>
      <c r="D69" s="60"/>
      <c r="E69" s="82"/>
      <c r="F69" s="61"/>
      <c r="G69" s="60"/>
      <c r="H69" s="82"/>
      <c r="I69" s="61"/>
      <c r="J69" s="60"/>
      <c r="K69" s="82"/>
      <c r="L69" s="61"/>
      <c r="M69" s="60"/>
      <c r="N69" s="82"/>
      <c r="O69" s="61"/>
      <c r="P69" s="60"/>
      <c r="Q69" s="82"/>
      <c r="R69" s="60"/>
      <c r="S69" s="60"/>
      <c r="T69" s="60"/>
    </row>
    <row r="70" spans="2:20" x14ac:dyDescent="0.4">
      <c r="B70" s="26"/>
      <c r="C70" s="61"/>
      <c r="D70" s="60"/>
      <c r="E70" s="82"/>
      <c r="F70" s="61"/>
      <c r="G70" s="60"/>
      <c r="H70" s="82"/>
      <c r="I70" s="61"/>
      <c r="J70" s="60"/>
      <c r="K70" s="82"/>
      <c r="L70" s="61"/>
      <c r="M70" s="60"/>
      <c r="N70" s="82"/>
      <c r="O70" s="61"/>
      <c r="P70" s="60"/>
      <c r="Q70" s="82"/>
      <c r="R70" s="60"/>
      <c r="S70" s="60"/>
      <c r="T70" s="60"/>
    </row>
    <row r="71" spans="2:20" x14ac:dyDescent="0.4">
      <c r="B71" s="26"/>
      <c r="C71" s="61"/>
      <c r="D71" s="60"/>
      <c r="E71" s="82"/>
      <c r="F71" s="61"/>
      <c r="G71" s="60"/>
      <c r="H71" s="82"/>
      <c r="I71" s="61"/>
      <c r="J71" s="60"/>
      <c r="K71" s="82"/>
      <c r="L71" s="61"/>
      <c r="M71" s="60"/>
      <c r="N71" s="82"/>
      <c r="O71" s="61"/>
      <c r="P71" s="60"/>
      <c r="Q71" s="82"/>
      <c r="R71" s="60"/>
      <c r="S71" s="60"/>
      <c r="T71" s="60"/>
    </row>
    <row r="72" spans="2:20" x14ac:dyDescent="0.4">
      <c r="B72" s="26"/>
      <c r="C72" s="61"/>
      <c r="D72" s="60"/>
      <c r="E72" s="82"/>
      <c r="F72" s="61"/>
      <c r="G72" s="60"/>
      <c r="H72" s="82"/>
      <c r="I72" s="61"/>
      <c r="J72" s="60"/>
      <c r="K72" s="82"/>
      <c r="L72" s="61"/>
      <c r="M72" s="60"/>
      <c r="N72" s="82"/>
      <c r="O72" s="61"/>
      <c r="P72" s="60"/>
      <c r="Q72" s="82"/>
      <c r="R72" s="60"/>
      <c r="S72" s="60"/>
      <c r="T72" s="60"/>
    </row>
  </sheetData>
  <mergeCells count="3">
    <mergeCell ref="B1:S1"/>
    <mergeCell ref="B2:S2"/>
    <mergeCell ref="B3:S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11BA-C040-4483-B507-A18995FE3E91}">
  <sheetPr>
    <tabColor theme="9"/>
  </sheetPr>
  <dimension ref="A1:T84"/>
  <sheetViews>
    <sheetView topLeftCell="B1" zoomScaleNormal="100" workbookViewId="0">
      <pane ySplit="5" topLeftCell="A6" activePane="bottomLeft" state="frozen"/>
      <selection activeCell="D35" sqref="D35"/>
      <selection pane="bottomLeft" activeCell="B5" sqref="B5"/>
    </sheetView>
  </sheetViews>
  <sheetFormatPr defaultColWidth="8.765625" defaultRowHeight="14.15" x14ac:dyDescent="0.35"/>
  <cols>
    <col min="1" max="1" width="8.765625" style="130"/>
    <col min="2" max="2" width="45.53515625" style="130" customWidth="1"/>
    <col min="3" max="3" width="11.3046875" style="130" customWidth="1"/>
    <col min="4" max="4" width="19.3046875" style="130" customWidth="1"/>
    <col min="5" max="5" width="15" style="130" customWidth="1"/>
    <col min="6" max="6" width="11.3046875" style="130" customWidth="1"/>
    <col min="7" max="7" width="12.765625" style="130" customWidth="1"/>
    <col min="8" max="8" width="15" style="130" customWidth="1"/>
    <col min="9" max="9" width="11.3046875" style="130" customWidth="1"/>
    <col min="10" max="10" width="12.765625" style="130" customWidth="1"/>
    <col min="11" max="11" width="15" style="130" customWidth="1"/>
    <col min="12" max="12" width="11.3046875" style="130" customWidth="1"/>
    <col min="13" max="13" width="12.765625" style="130" customWidth="1"/>
    <col min="14" max="14" width="15" style="130" customWidth="1"/>
    <col min="15" max="15" width="11.3046875" style="130" customWidth="1"/>
    <col min="16" max="16" width="12.765625" style="130" customWidth="1"/>
    <col min="17" max="17" width="15" style="130" customWidth="1"/>
    <col min="18" max="18" width="3" style="130" customWidth="1"/>
    <col min="19" max="19" width="49.765625" style="130" customWidth="1"/>
    <col min="20" max="16384" width="8.765625" style="130"/>
  </cols>
  <sheetData>
    <row r="1" spans="1:20" x14ac:dyDescent="0.35">
      <c r="A1" s="129"/>
      <c r="B1" s="116" t="str">
        <f>Instructions!G2</f>
        <v>City of Rockville</v>
      </c>
      <c r="C1" s="117"/>
      <c r="D1" s="117"/>
      <c r="E1" s="117"/>
      <c r="F1" s="117"/>
      <c r="G1" s="117"/>
      <c r="H1" s="117"/>
      <c r="I1" s="117"/>
      <c r="J1" s="117"/>
      <c r="K1" s="117"/>
      <c r="L1" s="117"/>
      <c r="M1" s="117"/>
      <c r="N1" s="117"/>
      <c r="O1" s="117"/>
      <c r="P1" s="117"/>
      <c r="Q1" s="117"/>
      <c r="R1" s="117"/>
      <c r="S1" s="118"/>
      <c r="T1" s="129"/>
    </row>
    <row r="2" spans="1:20" x14ac:dyDescent="0.35">
      <c r="A2" s="129"/>
      <c r="B2" s="113" t="s">
        <v>9</v>
      </c>
      <c r="C2" s="114"/>
      <c r="D2" s="114"/>
      <c r="E2" s="114"/>
      <c r="F2" s="114"/>
      <c r="G2" s="114"/>
      <c r="H2" s="114"/>
      <c r="I2" s="114"/>
      <c r="J2" s="114"/>
      <c r="K2" s="114"/>
      <c r="L2" s="114"/>
      <c r="M2" s="114"/>
      <c r="N2" s="114"/>
      <c r="O2" s="114"/>
      <c r="P2" s="114"/>
      <c r="Q2" s="114"/>
      <c r="R2" s="114"/>
      <c r="S2" s="115"/>
      <c r="T2" s="129"/>
    </row>
    <row r="3" spans="1:20" ht="14.6" thickBot="1" x14ac:dyDescent="0.4">
      <c r="A3" s="129"/>
      <c r="B3" s="131"/>
      <c r="C3" s="132"/>
      <c r="D3" s="132"/>
      <c r="E3" s="132"/>
      <c r="F3" s="132"/>
      <c r="G3" s="132"/>
      <c r="H3" s="132"/>
      <c r="I3" s="132"/>
      <c r="J3" s="132"/>
      <c r="K3" s="132"/>
      <c r="L3" s="132"/>
      <c r="M3" s="132"/>
      <c r="N3" s="132"/>
      <c r="O3" s="132"/>
      <c r="P3" s="132"/>
      <c r="Q3" s="132"/>
      <c r="R3" s="132"/>
      <c r="S3" s="133"/>
      <c r="T3" s="129"/>
    </row>
    <row r="4" spans="1:20" x14ac:dyDescent="0.35">
      <c r="A4" s="129"/>
      <c r="B4" s="134"/>
      <c r="C4" s="129"/>
      <c r="D4" s="135"/>
      <c r="E4" s="135"/>
      <c r="F4" s="129"/>
      <c r="G4" s="135"/>
      <c r="H4" s="135"/>
      <c r="I4" s="129"/>
      <c r="J4" s="135"/>
      <c r="K4" s="135"/>
      <c r="L4" s="129"/>
      <c r="M4" s="135"/>
      <c r="N4" s="135"/>
      <c r="O4" s="129"/>
      <c r="P4" s="135"/>
      <c r="Q4" s="135"/>
      <c r="R4" s="129"/>
      <c r="S4" s="129"/>
      <c r="T4" s="129"/>
    </row>
    <row r="5" spans="1:20" ht="28.3" x14ac:dyDescent="0.35">
      <c r="A5" s="129"/>
      <c r="B5" s="136" t="s">
        <v>10</v>
      </c>
      <c r="C5" s="137" t="s">
        <v>11</v>
      </c>
      <c r="D5" s="137" t="s">
        <v>12</v>
      </c>
      <c r="E5" s="138" t="s">
        <v>13</v>
      </c>
      <c r="F5" s="137" t="s">
        <v>14</v>
      </c>
      <c r="G5" s="137" t="s">
        <v>15</v>
      </c>
      <c r="H5" s="138" t="s">
        <v>16</v>
      </c>
      <c r="I5" s="137" t="s">
        <v>17</v>
      </c>
      <c r="J5" s="137" t="s">
        <v>18</v>
      </c>
      <c r="K5" s="138" t="s">
        <v>19</v>
      </c>
      <c r="L5" s="137" t="s">
        <v>20</v>
      </c>
      <c r="M5" s="137" t="s">
        <v>21</v>
      </c>
      <c r="N5" s="138" t="s">
        <v>22</v>
      </c>
      <c r="O5" s="137" t="s">
        <v>23</v>
      </c>
      <c r="P5" s="137" t="s">
        <v>24</v>
      </c>
      <c r="Q5" s="138" t="s">
        <v>25</v>
      </c>
      <c r="R5" s="129"/>
      <c r="S5" s="139" t="s">
        <v>26</v>
      </c>
      <c r="T5" s="129"/>
    </row>
    <row r="6" spans="1:20" x14ac:dyDescent="0.35">
      <c r="A6" s="129"/>
      <c r="B6" s="140"/>
      <c r="C6" s="141"/>
      <c r="D6" s="142"/>
      <c r="E6" s="142"/>
      <c r="F6" s="141"/>
      <c r="G6" s="142"/>
      <c r="H6" s="142"/>
      <c r="I6" s="141"/>
      <c r="J6" s="142"/>
      <c r="K6" s="142"/>
      <c r="L6" s="141"/>
      <c r="M6" s="142"/>
      <c r="N6" s="142"/>
      <c r="O6" s="141"/>
      <c r="P6" s="142"/>
      <c r="Q6" s="142"/>
      <c r="R6" s="142"/>
      <c r="S6" s="142"/>
      <c r="T6" s="129"/>
    </row>
    <row r="7" spans="1:20" x14ac:dyDescent="0.35">
      <c r="A7" s="129"/>
      <c r="B7" s="143" t="s">
        <v>90</v>
      </c>
      <c r="C7" s="129"/>
      <c r="D7" s="144"/>
      <c r="E7" s="144"/>
      <c r="F7" s="129"/>
      <c r="G7" s="144"/>
      <c r="H7" s="144"/>
      <c r="I7" s="129"/>
      <c r="J7" s="144"/>
      <c r="K7" s="144"/>
      <c r="L7" s="129"/>
      <c r="M7" s="144"/>
      <c r="N7" s="144"/>
      <c r="O7" s="129"/>
      <c r="P7" s="144"/>
      <c r="Q7" s="144"/>
      <c r="R7" s="129"/>
      <c r="S7" s="145"/>
      <c r="T7" s="129"/>
    </row>
    <row r="8" spans="1:20" x14ac:dyDescent="0.35">
      <c r="A8" s="129"/>
      <c r="B8" s="146" t="s">
        <v>45</v>
      </c>
      <c r="C8" s="147"/>
      <c r="D8" s="148"/>
      <c r="E8" s="144">
        <f t="shared" ref="E8:E13" si="0">+C8*D8</f>
        <v>0</v>
      </c>
      <c r="F8" s="147"/>
      <c r="G8" s="148"/>
      <c r="H8" s="144">
        <f t="shared" ref="H8:H13" si="1">+F8*G8</f>
        <v>0</v>
      </c>
      <c r="I8" s="147"/>
      <c r="J8" s="148"/>
      <c r="K8" s="144">
        <f t="shared" ref="K8:K13" si="2">+I8*J8</f>
        <v>0</v>
      </c>
      <c r="L8" s="147"/>
      <c r="M8" s="148"/>
      <c r="N8" s="144">
        <f t="shared" ref="N8:N13" si="3">+L8*M8</f>
        <v>0</v>
      </c>
      <c r="O8" s="147"/>
      <c r="P8" s="148"/>
      <c r="Q8" s="144">
        <f t="shared" ref="Q8:Q13" si="4">+O8*P8</f>
        <v>0</v>
      </c>
      <c r="R8" s="129"/>
      <c r="S8" s="149"/>
      <c r="T8" s="129"/>
    </row>
    <row r="9" spans="1:20" x14ac:dyDescent="0.35">
      <c r="A9" s="129"/>
      <c r="B9" s="150" t="s">
        <v>91</v>
      </c>
      <c r="C9" s="147"/>
      <c r="D9" s="148"/>
      <c r="E9" s="144">
        <f t="shared" si="0"/>
        <v>0</v>
      </c>
      <c r="F9" s="147"/>
      <c r="G9" s="148"/>
      <c r="H9" s="144">
        <f t="shared" si="1"/>
        <v>0</v>
      </c>
      <c r="I9" s="147"/>
      <c r="J9" s="148"/>
      <c r="K9" s="144">
        <f t="shared" si="2"/>
        <v>0</v>
      </c>
      <c r="L9" s="147"/>
      <c r="M9" s="148"/>
      <c r="N9" s="144">
        <f t="shared" si="3"/>
        <v>0</v>
      </c>
      <c r="O9" s="147"/>
      <c r="P9" s="148"/>
      <c r="Q9" s="144">
        <f t="shared" si="4"/>
        <v>0</v>
      </c>
      <c r="R9" s="129"/>
      <c r="S9" s="149"/>
      <c r="T9" s="129"/>
    </row>
    <row r="10" spans="1:20" x14ac:dyDescent="0.35">
      <c r="A10" s="129"/>
      <c r="B10" s="146" t="s">
        <v>92</v>
      </c>
      <c r="C10" s="147"/>
      <c r="D10" s="148"/>
      <c r="E10" s="144">
        <f t="shared" si="0"/>
        <v>0</v>
      </c>
      <c r="F10" s="147"/>
      <c r="G10" s="148"/>
      <c r="H10" s="144">
        <f t="shared" si="1"/>
        <v>0</v>
      </c>
      <c r="I10" s="147"/>
      <c r="J10" s="148"/>
      <c r="K10" s="144">
        <f t="shared" si="2"/>
        <v>0</v>
      </c>
      <c r="L10" s="147"/>
      <c r="M10" s="148"/>
      <c r="N10" s="144">
        <f t="shared" si="3"/>
        <v>0</v>
      </c>
      <c r="O10" s="147"/>
      <c r="P10" s="148"/>
      <c r="Q10" s="144">
        <f t="shared" si="4"/>
        <v>0</v>
      </c>
      <c r="R10" s="129"/>
      <c r="S10" s="149"/>
      <c r="T10" s="129"/>
    </row>
    <row r="11" spans="1:20" x14ac:dyDescent="0.35">
      <c r="A11" s="129"/>
      <c r="B11" s="146" t="s">
        <v>93</v>
      </c>
      <c r="C11" s="147"/>
      <c r="D11" s="148"/>
      <c r="E11" s="144">
        <f t="shared" si="0"/>
        <v>0</v>
      </c>
      <c r="F11" s="147"/>
      <c r="G11" s="148"/>
      <c r="H11" s="144">
        <f t="shared" si="1"/>
        <v>0</v>
      </c>
      <c r="I11" s="147"/>
      <c r="J11" s="148"/>
      <c r="K11" s="144">
        <f t="shared" si="2"/>
        <v>0</v>
      </c>
      <c r="L11" s="147"/>
      <c r="M11" s="148"/>
      <c r="N11" s="144">
        <f t="shared" si="3"/>
        <v>0</v>
      </c>
      <c r="O11" s="147"/>
      <c r="P11" s="148"/>
      <c r="Q11" s="144">
        <f t="shared" si="4"/>
        <v>0</v>
      </c>
      <c r="R11" s="129"/>
      <c r="S11" s="151"/>
      <c r="T11" s="129"/>
    </row>
    <row r="12" spans="1:20" x14ac:dyDescent="0.35">
      <c r="A12" s="129"/>
      <c r="B12" s="146" t="s">
        <v>48</v>
      </c>
      <c r="C12" s="147"/>
      <c r="D12" s="148"/>
      <c r="E12" s="144">
        <f t="shared" si="0"/>
        <v>0</v>
      </c>
      <c r="F12" s="147"/>
      <c r="G12" s="148"/>
      <c r="H12" s="144">
        <f t="shared" si="1"/>
        <v>0</v>
      </c>
      <c r="I12" s="147"/>
      <c r="J12" s="148"/>
      <c r="K12" s="144">
        <f t="shared" si="2"/>
        <v>0</v>
      </c>
      <c r="L12" s="147"/>
      <c r="M12" s="148"/>
      <c r="N12" s="144">
        <f t="shared" si="3"/>
        <v>0</v>
      </c>
      <c r="O12" s="147"/>
      <c r="P12" s="148"/>
      <c r="Q12" s="144">
        <f t="shared" si="4"/>
        <v>0</v>
      </c>
      <c r="R12" s="129"/>
      <c r="S12" s="149"/>
      <c r="T12" s="129"/>
    </row>
    <row r="13" spans="1:20" x14ac:dyDescent="0.35">
      <c r="A13" s="129"/>
      <c r="B13" s="146" t="s">
        <v>94</v>
      </c>
      <c r="C13" s="147"/>
      <c r="D13" s="152"/>
      <c r="E13" s="144">
        <f t="shared" si="0"/>
        <v>0</v>
      </c>
      <c r="F13" s="147"/>
      <c r="G13" s="152"/>
      <c r="H13" s="144">
        <f t="shared" si="1"/>
        <v>0</v>
      </c>
      <c r="I13" s="147"/>
      <c r="J13" s="152"/>
      <c r="K13" s="144">
        <f t="shared" si="2"/>
        <v>0</v>
      </c>
      <c r="L13" s="147"/>
      <c r="M13" s="152"/>
      <c r="N13" s="144">
        <f t="shared" si="3"/>
        <v>0</v>
      </c>
      <c r="O13" s="147"/>
      <c r="P13" s="152"/>
      <c r="Q13" s="144">
        <f t="shared" si="4"/>
        <v>0</v>
      </c>
      <c r="R13" s="129"/>
      <c r="S13" s="149"/>
      <c r="T13" s="129"/>
    </row>
    <row r="14" spans="1:20" x14ac:dyDescent="0.35">
      <c r="A14" s="129"/>
      <c r="B14" s="153" t="s">
        <v>35</v>
      </c>
      <c r="C14" s="154"/>
      <c r="D14" s="155"/>
      <c r="E14" s="156">
        <f>SUM(E8:E13)</f>
        <v>0</v>
      </c>
      <c r="F14" s="154"/>
      <c r="G14" s="155"/>
      <c r="H14" s="156">
        <f>SUM(H8:H13)</f>
        <v>0</v>
      </c>
      <c r="I14" s="154"/>
      <c r="J14" s="155"/>
      <c r="K14" s="156">
        <f>SUM(K8:K13)</f>
        <v>0</v>
      </c>
      <c r="L14" s="154"/>
      <c r="M14" s="155"/>
      <c r="N14" s="156">
        <f>SUM(N8:N13)</f>
        <v>0</v>
      </c>
      <c r="O14" s="154"/>
      <c r="P14" s="155"/>
      <c r="Q14" s="156">
        <f>SUM(Q8:Q13)</f>
        <v>0</v>
      </c>
      <c r="R14" s="129"/>
      <c r="S14" s="129"/>
      <c r="T14" s="129"/>
    </row>
    <row r="15" spans="1:20" x14ac:dyDescent="0.35">
      <c r="A15" s="129"/>
      <c r="B15" s="129"/>
      <c r="C15" s="129"/>
      <c r="D15" s="129"/>
      <c r="E15" s="129"/>
      <c r="F15" s="129"/>
      <c r="G15" s="129"/>
      <c r="H15" s="129"/>
      <c r="I15" s="129"/>
      <c r="J15" s="129"/>
      <c r="K15" s="129"/>
      <c r="L15" s="129"/>
      <c r="M15" s="129"/>
      <c r="N15" s="129"/>
      <c r="O15" s="129"/>
      <c r="P15" s="129"/>
      <c r="Q15" s="129"/>
      <c r="R15" s="129"/>
      <c r="S15" s="129"/>
      <c r="T15" s="129"/>
    </row>
    <row r="16" spans="1:20" x14ac:dyDescent="0.35">
      <c r="A16" s="129"/>
      <c r="B16" s="129"/>
      <c r="C16" s="129"/>
      <c r="D16" s="129"/>
      <c r="E16" s="129"/>
      <c r="F16" s="129"/>
      <c r="G16" s="129"/>
      <c r="H16" s="129"/>
      <c r="I16" s="129"/>
      <c r="J16" s="129"/>
      <c r="K16" s="129"/>
      <c r="L16" s="129"/>
      <c r="M16" s="129"/>
      <c r="N16" s="129"/>
      <c r="O16" s="129"/>
      <c r="P16" s="129"/>
      <c r="Q16" s="129"/>
      <c r="R16" s="129"/>
      <c r="S16" s="129"/>
      <c r="T16" s="129"/>
    </row>
    <row r="17" spans="1:20" x14ac:dyDescent="0.35">
      <c r="A17" s="129"/>
      <c r="B17" s="143" t="s">
        <v>95</v>
      </c>
      <c r="C17" s="129"/>
      <c r="D17" s="144"/>
      <c r="E17" s="144"/>
      <c r="F17" s="129"/>
      <c r="G17" s="144"/>
      <c r="H17" s="144"/>
      <c r="I17" s="129"/>
      <c r="J17" s="144"/>
      <c r="K17" s="144"/>
      <c r="L17" s="129"/>
      <c r="M17" s="144"/>
      <c r="N17" s="144"/>
      <c r="O17" s="129"/>
      <c r="P17" s="144"/>
      <c r="Q17" s="144"/>
      <c r="R17" s="129"/>
      <c r="S17" s="129"/>
      <c r="T17" s="129"/>
    </row>
    <row r="18" spans="1:20" x14ac:dyDescent="0.35">
      <c r="A18" s="129"/>
      <c r="B18" s="157" t="s">
        <v>96</v>
      </c>
      <c r="C18" s="147"/>
      <c r="D18" s="148"/>
      <c r="E18" s="144">
        <f t="shared" ref="E18:E23" si="5">+C18*D18</f>
        <v>0</v>
      </c>
      <c r="F18" s="147"/>
      <c r="G18" s="148"/>
      <c r="H18" s="144">
        <f t="shared" ref="H18:H23" si="6">+F18*G18</f>
        <v>0</v>
      </c>
      <c r="I18" s="147"/>
      <c r="J18" s="148"/>
      <c r="K18" s="144">
        <f t="shared" ref="K18:K23" si="7">+I18*J18</f>
        <v>0</v>
      </c>
      <c r="L18" s="147"/>
      <c r="M18" s="148"/>
      <c r="N18" s="144">
        <f t="shared" ref="N18:N23" si="8">+L18*M18</f>
        <v>0</v>
      </c>
      <c r="O18" s="147"/>
      <c r="P18" s="148"/>
      <c r="Q18" s="144">
        <f t="shared" ref="Q18:Q23" si="9">+O18*P18</f>
        <v>0</v>
      </c>
      <c r="R18" s="129"/>
      <c r="S18" s="158"/>
      <c r="T18" s="129"/>
    </row>
    <row r="19" spans="1:20" x14ac:dyDescent="0.35">
      <c r="A19" s="129"/>
      <c r="B19" s="157" t="s">
        <v>97</v>
      </c>
      <c r="C19" s="147"/>
      <c r="D19" s="148"/>
      <c r="E19" s="144">
        <f t="shared" si="5"/>
        <v>0</v>
      </c>
      <c r="F19" s="147"/>
      <c r="G19" s="148"/>
      <c r="H19" s="144">
        <f t="shared" si="6"/>
        <v>0</v>
      </c>
      <c r="I19" s="147"/>
      <c r="J19" s="148"/>
      <c r="K19" s="144">
        <f t="shared" si="7"/>
        <v>0</v>
      </c>
      <c r="L19" s="147"/>
      <c r="M19" s="148"/>
      <c r="N19" s="144">
        <f t="shared" si="8"/>
        <v>0</v>
      </c>
      <c r="O19" s="147"/>
      <c r="P19" s="148"/>
      <c r="Q19" s="144">
        <f t="shared" si="9"/>
        <v>0</v>
      </c>
      <c r="R19" s="129"/>
      <c r="S19" s="158"/>
      <c r="T19" s="129"/>
    </row>
    <row r="20" spans="1:20" x14ac:dyDescent="0.35">
      <c r="A20" s="129"/>
      <c r="B20" s="129" t="s">
        <v>98</v>
      </c>
      <c r="C20" s="147"/>
      <c r="D20" s="148"/>
      <c r="E20" s="144">
        <f t="shared" si="5"/>
        <v>0</v>
      </c>
      <c r="F20" s="147"/>
      <c r="G20" s="148"/>
      <c r="H20" s="144">
        <f t="shared" si="6"/>
        <v>0</v>
      </c>
      <c r="I20" s="147"/>
      <c r="J20" s="148"/>
      <c r="K20" s="144">
        <f t="shared" si="7"/>
        <v>0</v>
      </c>
      <c r="L20" s="147"/>
      <c r="M20" s="148"/>
      <c r="N20" s="144">
        <f t="shared" si="8"/>
        <v>0</v>
      </c>
      <c r="O20" s="147"/>
      <c r="P20" s="148"/>
      <c r="Q20" s="144">
        <f t="shared" si="9"/>
        <v>0</v>
      </c>
      <c r="R20" s="129"/>
      <c r="S20" s="158"/>
      <c r="T20" s="129"/>
    </row>
    <row r="21" spans="1:20" x14ac:dyDescent="0.35">
      <c r="A21" s="129"/>
      <c r="B21" s="129" t="s">
        <v>99</v>
      </c>
      <c r="C21" s="147"/>
      <c r="D21" s="148"/>
      <c r="E21" s="144">
        <f t="shared" si="5"/>
        <v>0</v>
      </c>
      <c r="F21" s="147"/>
      <c r="G21" s="148"/>
      <c r="H21" s="144">
        <f t="shared" si="6"/>
        <v>0</v>
      </c>
      <c r="I21" s="147"/>
      <c r="J21" s="148"/>
      <c r="K21" s="144">
        <f t="shared" si="7"/>
        <v>0</v>
      </c>
      <c r="L21" s="147"/>
      <c r="M21" s="148"/>
      <c r="N21" s="144">
        <f t="shared" si="8"/>
        <v>0</v>
      </c>
      <c r="O21" s="147"/>
      <c r="P21" s="148"/>
      <c r="Q21" s="144">
        <f t="shared" si="9"/>
        <v>0</v>
      </c>
      <c r="R21" s="129"/>
      <c r="S21" s="158"/>
      <c r="T21" s="129"/>
    </row>
    <row r="22" spans="1:20" x14ac:dyDescent="0.35">
      <c r="A22" s="129"/>
      <c r="B22" s="129" t="s">
        <v>100</v>
      </c>
      <c r="C22" s="147"/>
      <c r="D22" s="148"/>
      <c r="E22" s="144">
        <f t="shared" si="5"/>
        <v>0</v>
      </c>
      <c r="F22" s="147"/>
      <c r="G22" s="148"/>
      <c r="H22" s="144">
        <f t="shared" si="6"/>
        <v>0</v>
      </c>
      <c r="I22" s="147"/>
      <c r="J22" s="148"/>
      <c r="K22" s="144">
        <f t="shared" si="7"/>
        <v>0</v>
      </c>
      <c r="L22" s="147"/>
      <c r="M22" s="148"/>
      <c r="N22" s="144">
        <f t="shared" si="8"/>
        <v>0</v>
      </c>
      <c r="O22" s="147"/>
      <c r="P22" s="148"/>
      <c r="Q22" s="144">
        <f t="shared" si="9"/>
        <v>0</v>
      </c>
      <c r="R22" s="129"/>
      <c r="S22" s="158"/>
      <c r="T22" s="129"/>
    </row>
    <row r="23" spans="1:20" x14ac:dyDescent="0.35">
      <c r="A23" s="129"/>
      <c r="B23" s="159" t="s">
        <v>94</v>
      </c>
      <c r="C23" s="160"/>
      <c r="D23" s="161"/>
      <c r="E23" s="162">
        <f t="shared" si="5"/>
        <v>0</v>
      </c>
      <c r="F23" s="160"/>
      <c r="G23" s="161"/>
      <c r="H23" s="162">
        <f t="shared" si="6"/>
        <v>0</v>
      </c>
      <c r="I23" s="160"/>
      <c r="J23" s="161"/>
      <c r="K23" s="162">
        <f t="shared" si="7"/>
        <v>0</v>
      </c>
      <c r="L23" s="160"/>
      <c r="M23" s="161"/>
      <c r="N23" s="162">
        <f t="shared" si="8"/>
        <v>0</v>
      </c>
      <c r="O23" s="160"/>
      <c r="P23" s="161"/>
      <c r="Q23" s="162">
        <f t="shared" si="9"/>
        <v>0</v>
      </c>
      <c r="R23" s="129"/>
      <c r="S23" s="161"/>
      <c r="T23" s="129"/>
    </row>
    <row r="24" spans="1:20" x14ac:dyDescent="0.35">
      <c r="A24" s="129"/>
      <c r="B24" s="153" t="s">
        <v>35</v>
      </c>
      <c r="C24" s="154"/>
      <c r="D24" s="155"/>
      <c r="E24" s="156">
        <f>SUM(E18:E23)</f>
        <v>0</v>
      </c>
      <c r="F24" s="154"/>
      <c r="G24" s="155"/>
      <c r="H24" s="156">
        <f>SUM(H18:H23)</f>
        <v>0</v>
      </c>
      <c r="I24" s="154"/>
      <c r="J24" s="155"/>
      <c r="K24" s="156">
        <f>SUM(K18:K23)</f>
        <v>0</v>
      </c>
      <c r="L24" s="154"/>
      <c r="M24" s="155"/>
      <c r="N24" s="156">
        <f>SUM(N18:N23)</f>
        <v>0</v>
      </c>
      <c r="O24" s="154"/>
      <c r="P24" s="155"/>
      <c r="Q24" s="156">
        <f>SUM(Q18:Q23)</f>
        <v>0</v>
      </c>
      <c r="R24" s="129"/>
      <c r="S24" s="129"/>
      <c r="T24" s="129"/>
    </row>
    <row r="25" spans="1:20" x14ac:dyDescent="0.35">
      <c r="A25" s="129"/>
      <c r="B25" s="129"/>
      <c r="C25" s="129"/>
      <c r="D25" s="129"/>
      <c r="E25" s="129"/>
      <c r="F25" s="129"/>
      <c r="G25" s="129"/>
      <c r="H25" s="129"/>
      <c r="I25" s="129"/>
      <c r="J25" s="129"/>
      <c r="K25" s="129"/>
      <c r="L25" s="129"/>
      <c r="M25" s="129"/>
      <c r="N25" s="129"/>
      <c r="O25" s="129"/>
      <c r="P25" s="129"/>
      <c r="Q25" s="129"/>
      <c r="R25" s="129"/>
      <c r="S25" s="129"/>
      <c r="T25" s="129"/>
    </row>
    <row r="26" spans="1:20" x14ac:dyDescent="0.35">
      <c r="A26" s="129"/>
      <c r="B26" s="129"/>
      <c r="C26" s="129"/>
      <c r="D26" s="129"/>
      <c r="E26" s="129"/>
      <c r="F26" s="129"/>
      <c r="G26" s="129"/>
      <c r="H26" s="129"/>
      <c r="I26" s="129"/>
      <c r="J26" s="129"/>
      <c r="K26" s="129"/>
      <c r="L26" s="129"/>
      <c r="M26" s="129"/>
      <c r="N26" s="129"/>
      <c r="O26" s="129"/>
      <c r="P26" s="129"/>
      <c r="Q26" s="129"/>
      <c r="R26" s="129"/>
      <c r="S26" s="129"/>
      <c r="T26" s="129"/>
    </row>
    <row r="27" spans="1:20" x14ac:dyDescent="0.35">
      <c r="A27" s="129"/>
      <c r="B27" s="143" t="s">
        <v>101</v>
      </c>
      <c r="C27" s="129"/>
      <c r="D27" s="144"/>
      <c r="E27" s="144"/>
      <c r="F27" s="129"/>
      <c r="G27" s="144"/>
      <c r="H27" s="144"/>
      <c r="I27" s="129"/>
      <c r="J27" s="144"/>
      <c r="K27" s="144"/>
      <c r="L27" s="129"/>
      <c r="M27" s="144"/>
      <c r="N27" s="144"/>
      <c r="O27" s="129"/>
      <c r="P27" s="144"/>
      <c r="Q27" s="144"/>
      <c r="R27" s="129"/>
      <c r="S27" s="144"/>
      <c r="T27" s="129"/>
    </row>
    <row r="28" spans="1:20" x14ac:dyDescent="0.35">
      <c r="A28" s="129"/>
      <c r="B28" s="163" t="s">
        <v>155</v>
      </c>
      <c r="C28" s="164"/>
      <c r="D28" s="144"/>
      <c r="E28" s="144"/>
      <c r="F28" s="164"/>
      <c r="G28" s="144"/>
      <c r="H28" s="144"/>
      <c r="I28" s="164"/>
      <c r="J28" s="144"/>
      <c r="K28" s="144"/>
      <c r="L28" s="164"/>
      <c r="M28" s="144"/>
      <c r="N28" s="144"/>
      <c r="O28" s="164"/>
      <c r="P28" s="144"/>
      <c r="Q28" s="144"/>
      <c r="R28" s="129"/>
      <c r="S28" s="129"/>
      <c r="T28" s="165"/>
    </row>
    <row r="29" spans="1:20" x14ac:dyDescent="0.35">
      <c r="A29" s="129"/>
      <c r="B29" s="129" t="str">
        <f>'Water Metering'!B8</f>
        <v>5/8"</v>
      </c>
      <c r="C29" s="147">
        <f>'Water Metering'!C8</f>
        <v>5300</v>
      </c>
      <c r="D29" s="148"/>
      <c r="E29" s="144">
        <f>+C29*D29</f>
        <v>0</v>
      </c>
      <c r="F29" s="147">
        <f>'Water Metering'!F8</f>
        <v>0</v>
      </c>
      <c r="G29" s="148"/>
      <c r="H29" s="144">
        <f t="shared" ref="H29:H38" si="10">+F29*G29</f>
        <v>0</v>
      </c>
      <c r="I29" s="147">
        <f>'Water Metering'!I8</f>
        <v>0</v>
      </c>
      <c r="J29" s="148"/>
      <c r="K29" s="144">
        <f t="shared" ref="K29:K38" si="11">+I29*J29</f>
        <v>0</v>
      </c>
      <c r="L29" s="147">
        <f>'Water Metering'!L8</f>
        <v>0</v>
      </c>
      <c r="M29" s="148"/>
      <c r="N29" s="144">
        <f t="shared" ref="N29:N38" si="12">+L29*M29</f>
        <v>0</v>
      </c>
      <c r="O29" s="147">
        <f>'Water Metering'!O8</f>
        <v>0</v>
      </c>
      <c r="P29" s="148"/>
      <c r="Q29" s="144">
        <f t="shared" ref="Q29:Q38" si="13">+O29*P29</f>
        <v>0</v>
      </c>
      <c r="R29" s="129"/>
      <c r="S29" s="151"/>
      <c r="T29" s="129"/>
    </row>
    <row r="30" spans="1:20" x14ac:dyDescent="0.35">
      <c r="A30" s="129"/>
      <c r="B30" s="129" t="str">
        <f>'Water Metering'!B9</f>
        <v>3/4" </v>
      </c>
      <c r="C30" s="147">
        <f>'Water Metering'!C9</f>
        <v>5500</v>
      </c>
      <c r="D30" s="148"/>
      <c r="E30" s="144">
        <f t="shared" ref="E30:E38" si="14">+C30*D30</f>
        <v>0</v>
      </c>
      <c r="F30" s="147">
        <f>'Water Metering'!F9</f>
        <v>0</v>
      </c>
      <c r="G30" s="148"/>
      <c r="H30" s="144">
        <f t="shared" si="10"/>
        <v>0</v>
      </c>
      <c r="I30" s="147">
        <f>'Water Metering'!I9</f>
        <v>0</v>
      </c>
      <c r="J30" s="148"/>
      <c r="K30" s="144">
        <f t="shared" si="11"/>
        <v>0</v>
      </c>
      <c r="L30" s="147">
        <f>'Water Metering'!L9</f>
        <v>0</v>
      </c>
      <c r="M30" s="148"/>
      <c r="N30" s="144">
        <f t="shared" si="12"/>
        <v>0</v>
      </c>
      <c r="O30" s="147">
        <f>'Water Metering'!O9</f>
        <v>0</v>
      </c>
      <c r="P30" s="148"/>
      <c r="Q30" s="144">
        <f t="shared" si="13"/>
        <v>0</v>
      </c>
      <c r="R30" s="129"/>
      <c r="S30" s="151"/>
      <c r="T30" s="129"/>
    </row>
    <row r="31" spans="1:20" x14ac:dyDescent="0.35">
      <c r="A31" s="129"/>
      <c r="B31" s="129" t="str">
        <f>'Water Metering'!B10</f>
        <v>1"  </v>
      </c>
      <c r="C31" s="147">
        <f>'Water Metering'!C10</f>
        <v>1630</v>
      </c>
      <c r="D31" s="148"/>
      <c r="E31" s="144">
        <f t="shared" si="14"/>
        <v>0</v>
      </c>
      <c r="F31" s="147">
        <f>'Water Metering'!F10</f>
        <v>0</v>
      </c>
      <c r="G31" s="148"/>
      <c r="H31" s="144">
        <f t="shared" si="10"/>
        <v>0</v>
      </c>
      <c r="I31" s="147">
        <f>'Water Metering'!I10</f>
        <v>0</v>
      </c>
      <c r="J31" s="148"/>
      <c r="K31" s="144">
        <f t="shared" si="11"/>
        <v>0</v>
      </c>
      <c r="L31" s="147">
        <f>'Water Metering'!L10</f>
        <v>0</v>
      </c>
      <c r="M31" s="148"/>
      <c r="N31" s="144">
        <f t="shared" si="12"/>
        <v>0</v>
      </c>
      <c r="O31" s="147">
        <f>'Water Metering'!O10</f>
        <v>0</v>
      </c>
      <c r="P31" s="148"/>
      <c r="Q31" s="144">
        <f t="shared" si="13"/>
        <v>0</v>
      </c>
      <c r="R31" s="129"/>
      <c r="S31" s="151"/>
      <c r="T31" s="129"/>
    </row>
    <row r="32" spans="1:20" x14ac:dyDescent="0.35">
      <c r="A32" s="129"/>
      <c r="B32" s="129" t="str">
        <f>'Water Metering'!B11</f>
        <v>1.5" </v>
      </c>
      <c r="C32" s="147">
        <f>'Water Metering'!C11</f>
        <v>130</v>
      </c>
      <c r="D32" s="148"/>
      <c r="E32" s="144">
        <f t="shared" si="14"/>
        <v>0</v>
      </c>
      <c r="F32" s="147">
        <f>'Water Metering'!F11</f>
        <v>0</v>
      </c>
      <c r="G32" s="148"/>
      <c r="H32" s="144">
        <f t="shared" si="10"/>
        <v>0</v>
      </c>
      <c r="I32" s="147">
        <f>'Water Metering'!I11</f>
        <v>0</v>
      </c>
      <c r="J32" s="148"/>
      <c r="K32" s="144">
        <f t="shared" si="11"/>
        <v>0</v>
      </c>
      <c r="L32" s="147">
        <f>'Water Metering'!L11</f>
        <v>0</v>
      </c>
      <c r="M32" s="148"/>
      <c r="N32" s="144">
        <f t="shared" si="12"/>
        <v>0</v>
      </c>
      <c r="O32" s="147">
        <f>'Water Metering'!O11</f>
        <v>0</v>
      </c>
      <c r="P32" s="148"/>
      <c r="Q32" s="144">
        <f t="shared" si="13"/>
        <v>0</v>
      </c>
      <c r="R32" s="129"/>
      <c r="S32" s="151"/>
      <c r="T32" s="129"/>
    </row>
    <row r="33" spans="1:20" x14ac:dyDescent="0.35">
      <c r="A33" s="129"/>
      <c r="B33" s="129" t="str">
        <f>'Water Metering'!B12</f>
        <v>2" </v>
      </c>
      <c r="C33" s="147">
        <f>'Water Metering'!C12</f>
        <v>190</v>
      </c>
      <c r="D33" s="148"/>
      <c r="E33" s="144">
        <f t="shared" si="14"/>
        <v>0</v>
      </c>
      <c r="F33" s="147">
        <f>'Water Metering'!F12</f>
        <v>0</v>
      </c>
      <c r="G33" s="148"/>
      <c r="H33" s="144">
        <f t="shared" si="10"/>
        <v>0</v>
      </c>
      <c r="I33" s="147">
        <f>'Water Metering'!I12</f>
        <v>0</v>
      </c>
      <c r="J33" s="148"/>
      <c r="K33" s="144">
        <f t="shared" si="11"/>
        <v>0</v>
      </c>
      <c r="L33" s="147">
        <f>'Water Metering'!L12</f>
        <v>0</v>
      </c>
      <c r="M33" s="148"/>
      <c r="N33" s="144">
        <f t="shared" si="12"/>
        <v>0</v>
      </c>
      <c r="O33" s="147">
        <f>'Water Metering'!O12</f>
        <v>0</v>
      </c>
      <c r="P33" s="148"/>
      <c r="Q33" s="144">
        <f t="shared" si="13"/>
        <v>0</v>
      </c>
      <c r="R33" s="129"/>
      <c r="S33" s="151"/>
      <c r="T33" s="129"/>
    </row>
    <row r="34" spans="1:20" x14ac:dyDescent="0.35">
      <c r="A34" s="129"/>
      <c r="B34" s="129" t="str">
        <f>'Water Metering'!B13</f>
        <v>3" </v>
      </c>
      <c r="C34" s="147">
        <f>'Water Metering'!C13</f>
        <v>75</v>
      </c>
      <c r="D34" s="148"/>
      <c r="E34" s="144">
        <f t="shared" si="14"/>
        <v>0</v>
      </c>
      <c r="F34" s="147">
        <f>'Water Metering'!F13</f>
        <v>0</v>
      </c>
      <c r="G34" s="148"/>
      <c r="H34" s="144">
        <f t="shared" si="10"/>
        <v>0</v>
      </c>
      <c r="I34" s="147">
        <f>'Water Metering'!I13</f>
        <v>0</v>
      </c>
      <c r="J34" s="148"/>
      <c r="K34" s="144">
        <f t="shared" si="11"/>
        <v>0</v>
      </c>
      <c r="L34" s="147">
        <f>'Water Metering'!L13</f>
        <v>0</v>
      </c>
      <c r="M34" s="148"/>
      <c r="N34" s="144">
        <f t="shared" si="12"/>
        <v>0</v>
      </c>
      <c r="O34" s="147">
        <f>'Water Metering'!O13</f>
        <v>0</v>
      </c>
      <c r="P34" s="148"/>
      <c r="Q34" s="144">
        <f t="shared" si="13"/>
        <v>0</v>
      </c>
      <c r="R34" s="129"/>
      <c r="S34" s="151"/>
      <c r="T34" s="129"/>
    </row>
    <row r="35" spans="1:20" x14ac:dyDescent="0.35">
      <c r="A35" s="129"/>
      <c r="B35" s="129" t="str">
        <f>'Water Metering'!B14</f>
        <v>4" </v>
      </c>
      <c r="C35" s="147">
        <f>'Water Metering'!C14</f>
        <v>35</v>
      </c>
      <c r="D35" s="148"/>
      <c r="E35" s="144">
        <f t="shared" si="14"/>
        <v>0</v>
      </c>
      <c r="F35" s="147">
        <f>'Water Metering'!F14</f>
        <v>0</v>
      </c>
      <c r="G35" s="148"/>
      <c r="H35" s="144">
        <f t="shared" si="10"/>
        <v>0</v>
      </c>
      <c r="I35" s="147">
        <f>'Water Metering'!I14</f>
        <v>0</v>
      </c>
      <c r="J35" s="148"/>
      <c r="K35" s="144">
        <f t="shared" si="11"/>
        <v>0</v>
      </c>
      <c r="L35" s="147">
        <f>'Water Metering'!L14</f>
        <v>0</v>
      </c>
      <c r="M35" s="148"/>
      <c r="N35" s="144">
        <f t="shared" si="12"/>
        <v>0</v>
      </c>
      <c r="O35" s="147">
        <f>'Water Metering'!O14</f>
        <v>0</v>
      </c>
      <c r="P35" s="148"/>
      <c r="Q35" s="144">
        <f t="shared" si="13"/>
        <v>0</v>
      </c>
      <c r="R35" s="129"/>
      <c r="S35" s="151"/>
      <c r="T35" s="129"/>
    </row>
    <row r="36" spans="1:20" x14ac:dyDescent="0.35">
      <c r="A36" s="129"/>
      <c r="B36" s="129" t="str">
        <f>'Water Metering'!B15</f>
        <v>6" </v>
      </c>
      <c r="C36" s="147">
        <f>'Water Metering'!C15</f>
        <v>25</v>
      </c>
      <c r="D36" s="148"/>
      <c r="E36" s="144">
        <f t="shared" si="14"/>
        <v>0</v>
      </c>
      <c r="F36" s="147">
        <f>'Water Metering'!F15</f>
        <v>0</v>
      </c>
      <c r="G36" s="148"/>
      <c r="H36" s="144">
        <f t="shared" si="10"/>
        <v>0</v>
      </c>
      <c r="I36" s="147">
        <f>'Water Metering'!I15</f>
        <v>0</v>
      </c>
      <c r="J36" s="148"/>
      <c r="K36" s="144">
        <f t="shared" si="11"/>
        <v>0</v>
      </c>
      <c r="L36" s="147">
        <f>'Water Metering'!L15</f>
        <v>0</v>
      </c>
      <c r="M36" s="148"/>
      <c r="N36" s="144">
        <f t="shared" si="12"/>
        <v>0</v>
      </c>
      <c r="O36" s="147">
        <f>'Water Metering'!O15</f>
        <v>0</v>
      </c>
      <c r="P36" s="148"/>
      <c r="Q36" s="144">
        <f t="shared" si="13"/>
        <v>0</v>
      </c>
      <c r="R36" s="129"/>
      <c r="S36" s="151"/>
      <c r="T36" s="129"/>
    </row>
    <row r="37" spans="1:20" x14ac:dyDescent="0.35">
      <c r="A37" s="129"/>
      <c r="B37" s="129" t="str">
        <f>'Water Metering'!B16</f>
        <v>8" </v>
      </c>
      <c r="C37" s="147">
        <f>'Water Metering'!C16</f>
        <v>13</v>
      </c>
      <c r="D37" s="148"/>
      <c r="E37" s="144">
        <f t="shared" si="14"/>
        <v>0</v>
      </c>
      <c r="F37" s="147">
        <f>'Water Metering'!F16</f>
        <v>0</v>
      </c>
      <c r="G37" s="148"/>
      <c r="H37" s="144">
        <f t="shared" si="10"/>
        <v>0</v>
      </c>
      <c r="I37" s="147">
        <f>'Water Metering'!I16</f>
        <v>0</v>
      </c>
      <c r="J37" s="148"/>
      <c r="K37" s="144">
        <f t="shared" si="11"/>
        <v>0</v>
      </c>
      <c r="L37" s="147">
        <f>'Water Metering'!L16</f>
        <v>0</v>
      </c>
      <c r="M37" s="148"/>
      <c r="N37" s="144">
        <f t="shared" si="12"/>
        <v>0</v>
      </c>
      <c r="O37" s="147">
        <f>'Water Metering'!O16</f>
        <v>0</v>
      </c>
      <c r="P37" s="148"/>
      <c r="Q37" s="144">
        <f t="shared" si="13"/>
        <v>0</v>
      </c>
      <c r="R37" s="129"/>
      <c r="S37" s="151"/>
      <c r="T37" s="129"/>
    </row>
    <row r="38" spans="1:20" x14ac:dyDescent="0.35">
      <c r="A38" s="129"/>
      <c r="B38" s="129"/>
      <c r="C38" s="147"/>
      <c r="D38" s="148"/>
      <c r="E38" s="144">
        <f t="shared" si="14"/>
        <v>0</v>
      </c>
      <c r="F38" s="147">
        <f>'Water Metering'!F17</f>
        <v>0</v>
      </c>
      <c r="G38" s="148"/>
      <c r="H38" s="144">
        <f t="shared" si="10"/>
        <v>0</v>
      </c>
      <c r="I38" s="147">
        <f>'Water Metering'!I17</f>
        <v>0</v>
      </c>
      <c r="J38" s="148"/>
      <c r="K38" s="144">
        <f t="shared" si="11"/>
        <v>0</v>
      </c>
      <c r="L38" s="147">
        <f>'Water Metering'!L17</f>
        <v>0</v>
      </c>
      <c r="M38" s="148"/>
      <c r="N38" s="144">
        <f t="shared" si="12"/>
        <v>0</v>
      </c>
      <c r="O38" s="147">
        <f>'Water Metering'!O17</f>
        <v>0</v>
      </c>
      <c r="P38" s="148"/>
      <c r="Q38" s="144">
        <f t="shared" si="13"/>
        <v>0</v>
      </c>
      <c r="R38" s="129"/>
      <c r="S38" s="151"/>
      <c r="T38" s="129"/>
    </row>
    <row r="39" spans="1:20" x14ac:dyDescent="0.35">
      <c r="A39" s="129"/>
      <c r="B39" s="153" t="s">
        <v>35</v>
      </c>
      <c r="C39" s="154"/>
      <c r="D39" s="155"/>
      <c r="E39" s="156">
        <f>SUM(E29:E38)</f>
        <v>0</v>
      </c>
      <c r="F39" s="154"/>
      <c r="G39" s="155"/>
      <c r="H39" s="156">
        <f>SUM(H29:H38)</f>
        <v>0</v>
      </c>
      <c r="I39" s="154"/>
      <c r="J39" s="155"/>
      <c r="K39" s="156">
        <f>SUM(K29:K38)</f>
        <v>0</v>
      </c>
      <c r="L39" s="154"/>
      <c r="M39" s="155"/>
      <c r="N39" s="156">
        <f>SUM(N29:N38)</f>
        <v>0</v>
      </c>
      <c r="O39" s="154"/>
      <c r="P39" s="155"/>
      <c r="Q39" s="156">
        <f>SUM(Q29:Q38)</f>
        <v>0</v>
      </c>
      <c r="R39" s="129"/>
      <c r="S39" s="129"/>
      <c r="T39" s="129"/>
    </row>
    <row r="42" spans="1:20" hidden="1" x14ac:dyDescent="0.35">
      <c r="A42" s="129"/>
      <c r="B42" s="143" t="s">
        <v>102</v>
      </c>
      <c r="C42" s="129"/>
      <c r="D42" s="144"/>
      <c r="E42" s="144"/>
      <c r="F42" s="129"/>
      <c r="G42" s="144"/>
      <c r="H42" s="144"/>
      <c r="I42" s="129"/>
      <c r="J42" s="144"/>
      <c r="K42" s="144"/>
      <c r="L42" s="129"/>
      <c r="M42" s="144"/>
      <c r="N42" s="144"/>
      <c r="O42" s="129"/>
      <c r="P42" s="144"/>
      <c r="Q42" s="144"/>
      <c r="R42" s="129"/>
      <c r="S42" s="144"/>
      <c r="T42" s="129"/>
    </row>
    <row r="43" spans="1:20" hidden="1" x14ac:dyDescent="0.35">
      <c r="A43" s="129"/>
      <c r="B43" s="129" t="str">
        <f>'Water Metering'!B22</f>
        <v>5/8"</v>
      </c>
      <c r="C43" s="147">
        <f>'Water Metering'!C22</f>
        <v>0</v>
      </c>
      <c r="D43" s="148"/>
      <c r="E43" s="144">
        <f t="shared" ref="E43:E52" si="15">+C43*D43</f>
        <v>0</v>
      </c>
      <c r="F43" s="147">
        <f>'Water Metering'!F22</f>
        <v>0</v>
      </c>
      <c r="G43" s="148"/>
      <c r="H43" s="144">
        <f t="shared" ref="H43:H52" si="16">+F43*G43</f>
        <v>0</v>
      </c>
      <c r="I43" s="147">
        <f>'Water Metering'!I22</f>
        <v>0</v>
      </c>
      <c r="J43" s="148"/>
      <c r="K43" s="144">
        <f t="shared" ref="K43:K52" si="17">+I43*J43</f>
        <v>0</v>
      </c>
      <c r="L43" s="147">
        <f>'Water Metering'!L22</f>
        <v>0</v>
      </c>
      <c r="M43" s="148"/>
      <c r="N43" s="144">
        <f t="shared" ref="N43:N52" si="18">+L43*M43</f>
        <v>0</v>
      </c>
      <c r="O43" s="147">
        <f>'Water Metering'!O22</f>
        <v>0</v>
      </c>
      <c r="P43" s="148"/>
      <c r="Q43" s="144">
        <f t="shared" ref="Q43:Q52" si="19">+O43*P43</f>
        <v>0</v>
      </c>
      <c r="R43" s="129"/>
      <c r="S43" s="151"/>
      <c r="T43" s="129"/>
    </row>
    <row r="44" spans="1:20" hidden="1" x14ac:dyDescent="0.35">
      <c r="A44" s="129"/>
      <c r="B44" s="129" t="str">
        <f>'Water Metering'!B23</f>
        <v>3/4" </v>
      </c>
      <c r="C44" s="147">
        <f>'Water Metering'!C23</f>
        <v>0</v>
      </c>
      <c r="D44" s="148"/>
      <c r="E44" s="144">
        <f t="shared" si="15"/>
        <v>0</v>
      </c>
      <c r="F44" s="147">
        <f>'Water Metering'!F23</f>
        <v>0</v>
      </c>
      <c r="G44" s="148"/>
      <c r="H44" s="144">
        <f t="shared" si="16"/>
        <v>0</v>
      </c>
      <c r="I44" s="147">
        <f>'Water Metering'!I23</f>
        <v>0</v>
      </c>
      <c r="J44" s="148"/>
      <c r="K44" s="144">
        <f t="shared" si="17"/>
        <v>0</v>
      </c>
      <c r="L44" s="147">
        <f>'Water Metering'!L23</f>
        <v>0</v>
      </c>
      <c r="M44" s="148"/>
      <c r="N44" s="144">
        <f t="shared" si="18"/>
        <v>0</v>
      </c>
      <c r="O44" s="147">
        <f>'Water Metering'!O23</f>
        <v>0</v>
      </c>
      <c r="P44" s="148"/>
      <c r="Q44" s="144">
        <f t="shared" si="19"/>
        <v>0</v>
      </c>
      <c r="R44" s="129"/>
      <c r="S44" s="151"/>
      <c r="T44" s="129"/>
    </row>
    <row r="45" spans="1:20" hidden="1" x14ac:dyDescent="0.35">
      <c r="A45" s="129"/>
      <c r="B45" s="129" t="str">
        <f>'Water Metering'!B24</f>
        <v>1"  </v>
      </c>
      <c r="C45" s="147">
        <f>'Water Metering'!C24</f>
        <v>0</v>
      </c>
      <c r="D45" s="148"/>
      <c r="E45" s="144">
        <f t="shared" si="15"/>
        <v>0</v>
      </c>
      <c r="F45" s="147">
        <f>'Water Metering'!F24</f>
        <v>0</v>
      </c>
      <c r="G45" s="148"/>
      <c r="H45" s="144">
        <f t="shared" si="16"/>
        <v>0</v>
      </c>
      <c r="I45" s="147">
        <f>'Water Metering'!I24</f>
        <v>0</v>
      </c>
      <c r="J45" s="148"/>
      <c r="K45" s="144">
        <f t="shared" si="17"/>
        <v>0</v>
      </c>
      <c r="L45" s="147">
        <f>'Water Metering'!L24</f>
        <v>0</v>
      </c>
      <c r="M45" s="148"/>
      <c r="N45" s="144">
        <f t="shared" si="18"/>
        <v>0</v>
      </c>
      <c r="O45" s="147">
        <f>'Water Metering'!O24</f>
        <v>0</v>
      </c>
      <c r="P45" s="148"/>
      <c r="Q45" s="144">
        <f t="shared" si="19"/>
        <v>0</v>
      </c>
      <c r="R45" s="129"/>
      <c r="S45" s="151"/>
      <c r="T45" s="129"/>
    </row>
    <row r="46" spans="1:20" hidden="1" x14ac:dyDescent="0.35">
      <c r="A46" s="129"/>
      <c r="B46" s="129" t="str">
        <f>'Water Metering'!B25</f>
        <v>1.5" </v>
      </c>
      <c r="C46" s="147">
        <f>'Water Metering'!C25</f>
        <v>0</v>
      </c>
      <c r="D46" s="148"/>
      <c r="E46" s="144">
        <f t="shared" si="15"/>
        <v>0</v>
      </c>
      <c r="F46" s="147">
        <f>'Water Metering'!F25</f>
        <v>0</v>
      </c>
      <c r="G46" s="148"/>
      <c r="H46" s="144">
        <f t="shared" si="16"/>
        <v>0</v>
      </c>
      <c r="I46" s="147">
        <f>'Water Metering'!I25</f>
        <v>0</v>
      </c>
      <c r="J46" s="148"/>
      <c r="K46" s="144">
        <f t="shared" si="17"/>
        <v>0</v>
      </c>
      <c r="L46" s="147">
        <f>'Water Metering'!L25</f>
        <v>0</v>
      </c>
      <c r="M46" s="148"/>
      <c r="N46" s="144">
        <f t="shared" si="18"/>
        <v>0</v>
      </c>
      <c r="O46" s="147">
        <f>'Water Metering'!O25</f>
        <v>0</v>
      </c>
      <c r="P46" s="148"/>
      <c r="Q46" s="144">
        <f t="shared" si="19"/>
        <v>0</v>
      </c>
      <c r="R46" s="129"/>
      <c r="S46" s="151"/>
      <c r="T46" s="129"/>
    </row>
    <row r="47" spans="1:20" hidden="1" x14ac:dyDescent="0.35">
      <c r="A47" s="129"/>
      <c r="B47" s="129" t="str">
        <f>'Water Metering'!B26</f>
        <v>2" </v>
      </c>
      <c r="C47" s="147">
        <f>'Water Metering'!C26</f>
        <v>0</v>
      </c>
      <c r="D47" s="148"/>
      <c r="E47" s="144">
        <f t="shared" si="15"/>
        <v>0</v>
      </c>
      <c r="F47" s="147">
        <f>'Water Metering'!F26</f>
        <v>0</v>
      </c>
      <c r="G47" s="148"/>
      <c r="H47" s="144">
        <f t="shared" si="16"/>
        <v>0</v>
      </c>
      <c r="I47" s="147">
        <f>'Water Metering'!I26</f>
        <v>0</v>
      </c>
      <c r="J47" s="148"/>
      <c r="K47" s="144">
        <f t="shared" si="17"/>
        <v>0</v>
      </c>
      <c r="L47" s="147">
        <f>'Water Metering'!L26</f>
        <v>0</v>
      </c>
      <c r="M47" s="148"/>
      <c r="N47" s="144">
        <f t="shared" si="18"/>
        <v>0</v>
      </c>
      <c r="O47" s="147">
        <f>'Water Metering'!O26</f>
        <v>0</v>
      </c>
      <c r="P47" s="148"/>
      <c r="Q47" s="144">
        <f t="shared" si="19"/>
        <v>0</v>
      </c>
      <c r="R47" s="129"/>
      <c r="S47" s="151"/>
      <c r="T47" s="129"/>
    </row>
    <row r="48" spans="1:20" hidden="1" x14ac:dyDescent="0.35">
      <c r="A48" s="129"/>
      <c r="B48" s="129" t="str">
        <f>'Water Metering'!B27</f>
        <v>3" </v>
      </c>
      <c r="C48" s="147">
        <f>'Water Metering'!C27</f>
        <v>0</v>
      </c>
      <c r="D48" s="148"/>
      <c r="E48" s="144">
        <f t="shared" si="15"/>
        <v>0</v>
      </c>
      <c r="F48" s="147">
        <f>'Water Metering'!F27</f>
        <v>0</v>
      </c>
      <c r="G48" s="148"/>
      <c r="H48" s="144">
        <f t="shared" si="16"/>
        <v>0</v>
      </c>
      <c r="I48" s="147">
        <f>'Water Metering'!I27</f>
        <v>0</v>
      </c>
      <c r="J48" s="148"/>
      <c r="K48" s="144">
        <f t="shared" si="17"/>
        <v>0</v>
      </c>
      <c r="L48" s="147">
        <f>'Water Metering'!L27</f>
        <v>0</v>
      </c>
      <c r="M48" s="148"/>
      <c r="N48" s="144">
        <f t="shared" si="18"/>
        <v>0</v>
      </c>
      <c r="O48" s="147">
        <f>'Water Metering'!O27</f>
        <v>0</v>
      </c>
      <c r="P48" s="148"/>
      <c r="Q48" s="144">
        <f t="shared" si="19"/>
        <v>0</v>
      </c>
      <c r="R48" s="129"/>
      <c r="S48" s="151"/>
      <c r="T48" s="129"/>
    </row>
    <row r="49" spans="1:20" hidden="1" x14ac:dyDescent="0.35">
      <c r="A49" s="129"/>
      <c r="B49" s="129" t="str">
        <f>'Water Metering'!B28</f>
        <v>4" </v>
      </c>
      <c r="C49" s="147">
        <f>'Water Metering'!C28</f>
        <v>0</v>
      </c>
      <c r="D49" s="148"/>
      <c r="E49" s="144">
        <f t="shared" si="15"/>
        <v>0</v>
      </c>
      <c r="F49" s="147">
        <f>'Water Metering'!F28</f>
        <v>0</v>
      </c>
      <c r="G49" s="148"/>
      <c r="H49" s="144">
        <f t="shared" si="16"/>
        <v>0</v>
      </c>
      <c r="I49" s="147">
        <f>'Water Metering'!I28</f>
        <v>0</v>
      </c>
      <c r="J49" s="148"/>
      <c r="K49" s="144">
        <f t="shared" si="17"/>
        <v>0</v>
      </c>
      <c r="L49" s="147">
        <f>'Water Metering'!L28</f>
        <v>0</v>
      </c>
      <c r="M49" s="148"/>
      <c r="N49" s="144">
        <f t="shared" si="18"/>
        <v>0</v>
      </c>
      <c r="O49" s="147">
        <f>'Water Metering'!O28</f>
        <v>0</v>
      </c>
      <c r="P49" s="148"/>
      <c r="Q49" s="144">
        <f t="shared" si="19"/>
        <v>0</v>
      </c>
      <c r="R49" s="129"/>
      <c r="S49" s="151"/>
      <c r="T49" s="129"/>
    </row>
    <row r="50" spans="1:20" hidden="1" x14ac:dyDescent="0.35">
      <c r="A50" s="129"/>
      <c r="B50" s="129" t="str">
        <f>'Water Metering'!B29</f>
        <v>6" </v>
      </c>
      <c r="C50" s="147">
        <f>'Water Metering'!C29</f>
        <v>0</v>
      </c>
      <c r="D50" s="148"/>
      <c r="E50" s="144">
        <f t="shared" si="15"/>
        <v>0</v>
      </c>
      <c r="F50" s="147">
        <f>'Water Metering'!F29</f>
        <v>0</v>
      </c>
      <c r="G50" s="148"/>
      <c r="H50" s="144">
        <f t="shared" si="16"/>
        <v>0</v>
      </c>
      <c r="I50" s="147">
        <f>'Water Metering'!I29</f>
        <v>0</v>
      </c>
      <c r="J50" s="148"/>
      <c r="K50" s="144">
        <f t="shared" si="17"/>
        <v>0</v>
      </c>
      <c r="L50" s="147">
        <f>'Water Metering'!L29</f>
        <v>0</v>
      </c>
      <c r="M50" s="148"/>
      <c r="N50" s="144">
        <f t="shared" si="18"/>
        <v>0</v>
      </c>
      <c r="O50" s="147">
        <f>'Water Metering'!O29</f>
        <v>0</v>
      </c>
      <c r="P50" s="148"/>
      <c r="Q50" s="144">
        <f t="shared" si="19"/>
        <v>0</v>
      </c>
      <c r="R50" s="129"/>
      <c r="S50" s="151"/>
      <c r="T50" s="129"/>
    </row>
    <row r="51" spans="1:20" hidden="1" x14ac:dyDescent="0.35">
      <c r="A51" s="129"/>
      <c r="B51" s="129" t="str">
        <f>'Water Metering'!B30</f>
        <v>8" </v>
      </c>
      <c r="C51" s="147">
        <f>'Water Metering'!C30</f>
        <v>0</v>
      </c>
      <c r="D51" s="148"/>
      <c r="E51" s="144">
        <f t="shared" si="15"/>
        <v>0</v>
      </c>
      <c r="F51" s="147">
        <f>'Water Metering'!F30</f>
        <v>0</v>
      </c>
      <c r="G51" s="148"/>
      <c r="H51" s="144">
        <f t="shared" si="16"/>
        <v>0</v>
      </c>
      <c r="I51" s="147">
        <f>'Water Metering'!I30</f>
        <v>0</v>
      </c>
      <c r="J51" s="148"/>
      <c r="K51" s="144">
        <f t="shared" si="17"/>
        <v>0</v>
      </c>
      <c r="L51" s="147">
        <f>'Water Metering'!L30</f>
        <v>0</v>
      </c>
      <c r="M51" s="148"/>
      <c r="N51" s="144">
        <f t="shared" si="18"/>
        <v>0</v>
      </c>
      <c r="O51" s="147">
        <f>'Water Metering'!O30</f>
        <v>0</v>
      </c>
      <c r="P51" s="148"/>
      <c r="Q51" s="144">
        <f t="shared" si="19"/>
        <v>0</v>
      </c>
      <c r="R51" s="129"/>
      <c r="S51" s="151"/>
      <c r="T51" s="129"/>
    </row>
    <row r="52" spans="1:20" hidden="1" x14ac:dyDescent="0.35">
      <c r="A52" s="129"/>
      <c r="B52" s="129"/>
      <c r="C52" s="147"/>
      <c r="D52" s="148"/>
      <c r="E52" s="144">
        <f t="shared" si="15"/>
        <v>0</v>
      </c>
      <c r="F52" s="147">
        <f>'Water Metering'!F31</f>
        <v>0</v>
      </c>
      <c r="G52" s="148"/>
      <c r="H52" s="144">
        <f t="shared" si="16"/>
        <v>0</v>
      </c>
      <c r="I52" s="147">
        <f>'Water Metering'!I31</f>
        <v>0</v>
      </c>
      <c r="J52" s="148"/>
      <c r="K52" s="144">
        <f t="shared" si="17"/>
        <v>0</v>
      </c>
      <c r="L52" s="147">
        <f>'Water Metering'!L31</f>
        <v>0</v>
      </c>
      <c r="M52" s="148"/>
      <c r="N52" s="144">
        <f t="shared" si="18"/>
        <v>0</v>
      </c>
      <c r="O52" s="147">
        <f>'Water Metering'!O31</f>
        <v>0</v>
      </c>
      <c r="P52" s="148"/>
      <c r="Q52" s="144">
        <f t="shared" si="19"/>
        <v>0</v>
      </c>
      <c r="R52" s="129"/>
      <c r="S52" s="151"/>
      <c r="T52" s="129"/>
    </row>
    <row r="53" spans="1:20" hidden="1" x14ac:dyDescent="0.35">
      <c r="A53" s="129"/>
      <c r="B53" s="153" t="s">
        <v>35</v>
      </c>
      <c r="C53" s="154"/>
      <c r="D53" s="155"/>
      <c r="E53" s="156">
        <f>SUM(E43:E52)</f>
        <v>0</v>
      </c>
      <c r="F53" s="154"/>
      <c r="G53" s="155"/>
      <c r="H53" s="156">
        <f>SUM(H43:H52)</f>
        <v>0</v>
      </c>
      <c r="I53" s="154"/>
      <c r="J53" s="155"/>
      <c r="K53" s="156">
        <f>SUM(K43:K52)</f>
        <v>0</v>
      </c>
      <c r="L53" s="154"/>
      <c r="M53" s="155"/>
      <c r="N53" s="156">
        <f>SUM(N43:N52)</f>
        <v>0</v>
      </c>
      <c r="O53" s="154"/>
      <c r="P53" s="155"/>
      <c r="Q53" s="156">
        <f>SUM(Q43:Q52)</f>
        <v>0</v>
      </c>
      <c r="R53" s="129"/>
      <c r="S53" s="129"/>
      <c r="T53" s="129"/>
    </row>
    <row r="54" spans="1:20" hidden="1" x14ac:dyDescent="0.35">
      <c r="A54" s="129"/>
      <c r="B54" s="129"/>
      <c r="C54" s="129"/>
      <c r="D54" s="129"/>
      <c r="E54" s="129"/>
      <c r="F54" s="129"/>
      <c r="G54" s="129"/>
      <c r="H54" s="129"/>
      <c r="I54" s="129"/>
      <c r="J54" s="129"/>
      <c r="K54" s="129"/>
      <c r="L54" s="129"/>
      <c r="M54" s="129"/>
      <c r="N54" s="129"/>
      <c r="O54" s="129"/>
      <c r="P54" s="129"/>
      <c r="Q54" s="129"/>
      <c r="R54" s="129"/>
      <c r="S54" s="129"/>
      <c r="T54" s="129"/>
    </row>
    <row r="55" spans="1:20" x14ac:dyDescent="0.35">
      <c r="A55" s="129"/>
      <c r="B55" s="143" t="s">
        <v>103</v>
      </c>
      <c r="C55" s="164"/>
      <c r="D55" s="144"/>
      <c r="E55" s="144"/>
      <c r="F55" s="164"/>
      <c r="G55" s="144"/>
      <c r="H55" s="144"/>
      <c r="I55" s="164"/>
      <c r="J55" s="144"/>
      <c r="K55" s="144"/>
      <c r="L55" s="164"/>
      <c r="M55" s="144"/>
      <c r="N55" s="144"/>
      <c r="O55" s="164"/>
      <c r="P55" s="144"/>
      <c r="Q55" s="144"/>
      <c r="R55" s="129"/>
      <c r="S55" s="129"/>
      <c r="T55" s="129"/>
    </row>
    <row r="56" spans="1:20" x14ac:dyDescent="0.35">
      <c r="A56" s="129"/>
      <c r="B56" s="129" t="s">
        <v>152</v>
      </c>
      <c r="C56" s="147">
        <f>SUM(C29:C33)</f>
        <v>12750</v>
      </c>
      <c r="D56" s="148"/>
      <c r="E56" s="144">
        <f>+C56*D56</f>
        <v>0</v>
      </c>
      <c r="F56" s="166"/>
      <c r="G56" s="148"/>
      <c r="H56" s="144">
        <f>+F56*G56</f>
        <v>0</v>
      </c>
      <c r="I56" s="166"/>
      <c r="J56" s="148"/>
      <c r="K56" s="144">
        <f>+I56*J56</f>
        <v>0</v>
      </c>
      <c r="L56" s="166"/>
      <c r="M56" s="148"/>
      <c r="N56" s="144">
        <f>+L56*M56</f>
        <v>0</v>
      </c>
      <c r="O56" s="166"/>
      <c r="P56" s="148"/>
      <c r="Q56" s="144">
        <f>+O56*P56</f>
        <v>0</v>
      </c>
      <c r="R56" s="129"/>
      <c r="S56" s="148"/>
      <c r="T56" s="129"/>
    </row>
    <row r="57" spans="1:20" x14ac:dyDescent="0.35">
      <c r="A57" s="129"/>
      <c r="B57" s="129" t="s">
        <v>153</v>
      </c>
      <c r="C57" s="147">
        <f>SUM(C29:C38)</f>
        <v>12898</v>
      </c>
      <c r="D57" s="148"/>
      <c r="E57" s="144">
        <f>+C57*D57</f>
        <v>0</v>
      </c>
      <c r="F57" s="166"/>
      <c r="G57" s="148"/>
      <c r="H57" s="144">
        <f>+F57*G57</f>
        <v>0</v>
      </c>
      <c r="I57" s="166"/>
      <c r="J57" s="148"/>
      <c r="K57" s="144">
        <f>+I57*J57</f>
        <v>0</v>
      </c>
      <c r="L57" s="166"/>
      <c r="M57" s="148"/>
      <c r="N57" s="144">
        <f>+L57*M57</f>
        <v>0</v>
      </c>
      <c r="O57" s="166"/>
      <c r="P57" s="148"/>
      <c r="Q57" s="144">
        <f>+O57*P57</f>
        <v>0</v>
      </c>
      <c r="R57" s="129"/>
      <c r="S57" s="148"/>
      <c r="T57" s="129"/>
    </row>
    <row r="58" spans="1:20" x14ac:dyDescent="0.35">
      <c r="A58" s="129"/>
      <c r="B58" s="129" t="s">
        <v>130</v>
      </c>
      <c r="C58" s="147"/>
      <c r="D58" s="148"/>
      <c r="E58" s="144">
        <f>+C58*D58</f>
        <v>0</v>
      </c>
      <c r="F58" s="166"/>
      <c r="G58" s="148"/>
      <c r="H58" s="144">
        <f>+F58*G58</f>
        <v>0</v>
      </c>
      <c r="I58" s="166"/>
      <c r="J58" s="148"/>
      <c r="K58" s="144">
        <f>+I58*J58</f>
        <v>0</v>
      </c>
      <c r="L58" s="166"/>
      <c r="M58" s="148"/>
      <c r="N58" s="144">
        <f>+L58*M58</f>
        <v>0</v>
      </c>
      <c r="O58" s="166"/>
      <c r="P58" s="148"/>
      <c r="Q58" s="144">
        <f>+O58*P58</f>
        <v>0</v>
      </c>
      <c r="R58" s="129"/>
      <c r="S58" s="148"/>
      <c r="T58" s="129"/>
    </row>
    <row r="59" spans="1:20" x14ac:dyDescent="0.35">
      <c r="A59" s="129"/>
      <c r="B59" s="129" t="s">
        <v>39</v>
      </c>
      <c r="C59" s="166"/>
      <c r="D59" s="148"/>
      <c r="E59" s="144">
        <f>+C59*D59</f>
        <v>0</v>
      </c>
      <c r="F59" s="166"/>
      <c r="G59" s="148"/>
      <c r="H59" s="144">
        <f>+F59*G59</f>
        <v>0</v>
      </c>
      <c r="I59" s="166"/>
      <c r="J59" s="148"/>
      <c r="K59" s="144">
        <f>+I59*J59</f>
        <v>0</v>
      </c>
      <c r="L59" s="166"/>
      <c r="M59" s="148"/>
      <c r="N59" s="144">
        <f>+L59*M59</f>
        <v>0</v>
      </c>
      <c r="O59" s="166"/>
      <c r="P59" s="148"/>
      <c r="Q59" s="144">
        <f>+O59*P59</f>
        <v>0</v>
      </c>
      <c r="R59" s="129"/>
      <c r="S59" s="148"/>
      <c r="T59" s="129"/>
    </row>
    <row r="60" spans="1:20" x14ac:dyDescent="0.35">
      <c r="A60" s="129"/>
      <c r="B60" s="153" t="s">
        <v>35</v>
      </c>
      <c r="C60" s="154"/>
      <c r="D60" s="155"/>
      <c r="E60" s="156">
        <f>SUM(E56:E59)</f>
        <v>0</v>
      </c>
      <c r="F60" s="154"/>
      <c r="G60" s="155"/>
      <c r="H60" s="156">
        <f>SUM(H56:H59)</f>
        <v>0</v>
      </c>
      <c r="I60" s="154"/>
      <c r="J60" s="155"/>
      <c r="K60" s="156">
        <f>SUM(K56:K59)</f>
        <v>0</v>
      </c>
      <c r="L60" s="154"/>
      <c r="M60" s="155"/>
      <c r="N60" s="156">
        <f>SUM(N56:N59)</f>
        <v>0</v>
      </c>
      <c r="O60" s="154"/>
      <c r="P60" s="155"/>
      <c r="Q60" s="156">
        <f>SUM(Q56:Q59)</f>
        <v>0</v>
      </c>
      <c r="R60" s="129"/>
      <c r="S60" s="129"/>
      <c r="T60" s="129"/>
    </row>
    <row r="61" spans="1:20" x14ac:dyDescent="0.35">
      <c r="A61" s="129"/>
      <c r="B61" s="134"/>
      <c r="C61" s="167"/>
      <c r="D61" s="144"/>
      <c r="E61" s="144"/>
      <c r="F61" s="167"/>
      <c r="G61" s="144"/>
      <c r="H61" s="144"/>
      <c r="I61" s="167"/>
      <c r="J61" s="144"/>
      <c r="K61" s="144"/>
      <c r="L61" s="167"/>
      <c r="M61" s="144"/>
      <c r="N61" s="144"/>
      <c r="O61" s="167"/>
      <c r="P61" s="144"/>
      <c r="Q61" s="144"/>
      <c r="R61" s="129"/>
      <c r="S61" s="129"/>
      <c r="T61" s="129"/>
    </row>
    <row r="62" spans="1:20" x14ac:dyDescent="0.35">
      <c r="A62" s="129"/>
      <c r="B62" s="129"/>
      <c r="C62" s="168"/>
      <c r="D62" s="169"/>
      <c r="E62" s="169"/>
      <c r="F62" s="168"/>
      <c r="G62" s="169"/>
      <c r="H62" s="169"/>
      <c r="I62" s="168"/>
      <c r="J62" s="169"/>
      <c r="K62" s="169"/>
      <c r="L62" s="168"/>
      <c r="M62" s="169"/>
      <c r="N62" s="169"/>
      <c r="O62" s="168"/>
      <c r="P62" s="169"/>
      <c r="Q62" s="169"/>
      <c r="R62" s="169"/>
      <c r="S62" s="169"/>
      <c r="T62" s="129"/>
    </row>
    <row r="63" spans="1:20" ht="14.6" thickBot="1" x14ac:dyDescent="0.4">
      <c r="A63" s="129"/>
      <c r="B63" s="170" t="s">
        <v>104</v>
      </c>
      <c r="C63" s="171"/>
      <c r="D63" s="171"/>
      <c r="E63" s="172">
        <f>E14+E24+E39+E53+E60</f>
        <v>0</v>
      </c>
      <c r="F63" s="171"/>
      <c r="G63" s="171"/>
      <c r="H63" s="172">
        <f>H14+H24+H39+H53+H60</f>
        <v>0</v>
      </c>
      <c r="I63" s="171"/>
      <c r="J63" s="171"/>
      <c r="K63" s="172">
        <f>K14+K24+K39+K53+K60</f>
        <v>0</v>
      </c>
      <c r="L63" s="171"/>
      <c r="M63" s="171"/>
      <c r="N63" s="172">
        <f>N14+N24+N39+N53+N60</f>
        <v>0</v>
      </c>
      <c r="O63" s="171"/>
      <c r="P63" s="171"/>
      <c r="Q63" s="172">
        <f>Q14+Q24+Q39+Q53+Q60</f>
        <v>0</v>
      </c>
      <c r="R63" s="129"/>
      <c r="S63" s="129"/>
      <c r="T63" s="129"/>
    </row>
    <row r="64" spans="1:20" ht="14.6" thickTop="1" x14ac:dyDescent="0.35">
      <c r="A64" s="129"/>
      <c r="B64" s="134"/>
      <c r="C64" s="167"/>
      <c r="D64" s="144"/>
      <c r="E64" s="144"/>
      <c r="F64" s="167"/>
      <c r="G64" s="144"/>
      <c r="H64" s="144"/>
      <c r="I64" s="167"/>
      <c r="J64" s="144"/>
      <c r="K64" s="144"/>
      <c r="L64" s="167"/>
      <c r="M64" s="144"/>
      <c r="N64" s="144"/>
      <c r="O64" s="167"/>
      <c r="P64" s="144"/>
      <c r="Q64" s="144"/>
      <c r="R64" s="129"/>
      <c r="S64" s="129"/>
      <c r="T64" s="129"/>
    </row>
    <row r="65" spans="1:20" x14ac:dyDescent="0.35">
      <c r="A65" s="129"/>
      <c r="B65" s="134"/>
      <c r="C65" s="167"/>
      <c r="D65" s="144"/>
      <c r="E65" s="144"/>
      <c r="F65" s="167"/>
      <c r="G65" s="144"/>
      <c r="H65" s="144"/>
      <c r="I65" s="167"/>
      <c r="J65" s="144"/>
      <c r="K65" s="144"/>
      <c r="L65" s="167"/>
      <c r="M65" s="144"/>
      <c r="N65" s="144"/>
      <c r="O65" s="167"/>
      <c r="P65" s="144"/>
      <c r="Q65" s="144"/>
      <c r="R65" s="129"/>
      <c r="S65" s="129"/>
      <c r="T65" s="129"/>
    </row>
    <row r="66" spans="1:20" x14ac:dyDescent="0.35">
      <c r="A66" s="129"/>
      <c r="B66" s="140"/>
      <c r="C66" s="173"/>
      <c r="D66" s="142"/>
      <c r="E66" s="142"/>
      <c r="F66" s="173"/>
      <c r="G66" s="142"/>
      <c r="H66" s="142"/>
      <c r="I66" s="173"/>
      <c r="J66" s="142"/>
      <c r="K66" s="142"/>
      <c r="L66" s="173"/>
      <c r="M66" s="142"/>
      <c r="N66" s="142"/>
      <c r="O66" s="173"/>
      <c r="P66" s="142"/>
      <c r="Q66" s="142"/>
      <c r="R66" s="142"/>
      <c r="S66" s="142"/>
      <c r="T66" s="129"/>
    </row>
    <row r="67" spans="1:20" x14ac:dyDescent="0.35">
      <c r="A67" s="129"/>
      <c r="B67" s="143" t="s">
        <v>105</v>
      </c>
      <c r="C67" s="129"/>
      <c r="D67" s="144"/>
      <c r="E67" s="144"/>
      <c r="F67" s="129"/>
      <c r="G67" s="144"/>
      <c r="H67" s="144"/>
      <c r="I67" s="129"/>
      <c r="J67" s="144"/>
      <c r="K67" s="144"/>
      <c r="L67" s="129"/>
      <c r="M67" s="144"/>
      <c r="N67" s="144"/>
      <c r="O67" s="129"/>
      <c r="P67" s="144"/>
      <c r="Q67" s="144"/>
      <c r="R67" s="129"/>
      <c r="S67" s="144"/>
      <c r="T67" s="129"/>
    </row>
    <row r="68" spans="1:20" x14ac:dyDescent="0.35">
      <c r="A68" s="129"/>
      <c r="B68" s="163" t="s">
        <v>106</v>
      </c>
      <c r="C68" s="164"/>
      <c r="D68" s="144"/>
      <c r="E68" s="144"/>
      <c r="F68" s="164"/>
      <c r="G68" s="144"/>
      <c r="H68" s="144"/>
      <c r="I68" s="164"/>
      <c r="J68" s="144"/>
      <c r="K68" s="144"/>
      <c r="L68" s="164"/>
      <c r="M68" s="144"/>
      <c r="N68" s="144"/>
      <c r="O68" s="164"/>
      <c r="P68" s="144"/>
      <c r="Q68" s="144"/>
      <c r="R68" s="129"/>
      <c r="S68" s="129"/>
      <c r="T68" s="165"/>
    </row>
    <row r="69" spans="1:20" x14ac:dyDescent="0.35">
      <c r="A69" s="129"/>
      <c r="B69" s="90" t="s">
        <v>107</v>
      </c>
      <c r="C69" s="87">
        <v>1</v>
      </c>
      <c r="D69" s="70"/>
      <c r="E69" s="68">
        <f>+C69*D69</f>
        <v>0</v>
      </c>
      <c r="F69" s="164"/>
      <c r="G69" s="144"/>
      <c r="H69" s="144"/>
      <c r="I69" s="164"/>
      <c r="J69" s="144"/>
      <c r="K69" s="144"/>
      <c r="L69" s="164"/>
      <c r="M69" s="144"/>
      <c r="N69" s="144"/>
      <c r="O69" s="164"/>
      <c r="P69" s="144"/>
      <c r="Q69" s="144"/>
      <c r="R69" s="129"/>
      <c r="S69" s="151"/>
      <c r="T69" s="129"/>
    </row>
    <row r="70" spans="1:20" x14ac:dyDescent="0.35">
      <c r="A70" s="129"/>
      <c r="B70" s="90" t="s">
        <v>108</v>
      </c>
      <c r="C70" s="87">
        <v>1</v>
      </c>
      <c r="D70" s="70"/>
      <c r="E70" s="68">
        <f>+C70*D70</f>
        <v>0</v>
      </c>
      <c r="F70" s="164"/>
      <c r="G70" s="144"/>
      <c r="H70" s="144"/>
      <c r="I70" s="164"/>
      <c r="J70" s="144"/>
      <c r="K70" s="144"/>
      <c r="L70" s="164"/>
      <c r="M70" s="144"/>
      <c r="N70" s="144"/>
      <c r="O70" s="164"/>
      <c r="P70" s="144"/>
      <c r="Q70" s="144"/>
      <c r="R70" s="129"/>
      <c r="S70" s="151"/>
      <c r="T70" s="129"/>
    </row>
    <row r="71" spans="1:20" x14ac:dyDescent="0.35">
      <c r="A71" s="129"/>
      <c r="B71" s="90" t="s">
        <v>109</v>
      </c>
      <c r="C71" s="87">
        <v>1</v>
      </c>
      <c r="D71" s="70"/>
      <c r="E71" s="68">
        <f t="shared" ref="E71:E78" si="20">+C71*D71</f>
        <v>0</v>
      </c>
      <c r="F71" s="164"/>
      <c r="G71" s="144"/>
      <c r="H71" s="144"/>
      <c r="I71" s="164"/>
      <c r="J71" s="144"/>
      <c r="K71" s="144"/>
      <c r="L71" s="164"/>
      <c r="M71" s="144"/>
      <c r="N71" s="144"/>
      <c r="O71" s="164"/>
      <c r="P71" s="144"/>
      <c r="Q71" s="144"/>
      <c r="R71" s="129"/>
      <c r="S71" s="151"/>
      <c r="T71" s="129"/>
    </row>
    <row r="72" spans="1:20" x14ac:dyDescent="0.35">
      <c r="A72" s="129"/>
      <c r="B72" s="90" t="s">
        <v>143</v>
      </c>
      <c r="C72" s="87">
        <v>1</v>
      </c>
      <c r="D72" s="70"/>
      <c r="E72" s="68">
        <f t="shared" si="20"/>
        <v>0</v>
      </c>
      <c r="F72" s="164"/>
      <c r="G72" s="144"/>
      <c r="H72" s="144"/>
      <c r="I72" s="164"/>
      <c r="J72" s="144"/>
      <c r="K72" s="144"/>
      <c r="L72" s="164"/>
      <c r="M72" s="144"/>
      <c r="N72" s="144"/>
      <c r="O72" s="164"/>
      <c r="P72" s="144"/>
      <c r="Q72" s="144"/>
      <c r="R72" s="129"/>
      <c r="S72" s="151"/>
      <c r="T72" s="129"/>
    </row>
    <row r="73" spans="1:20" x14ac:dyDescent="0.35">
      <c r="A73" s="129"/>
      <c r="B73" s="90" t="s">
        <v>144</v>
      </c>
      <c r="C73" s="87">
        <v>1</v>
      </c>
      <c r="D73" s="70"/>
      <c r="E73" s="68">
        <f t="shared" si="20"/>
        <v>0</v>
      </c>
      <c r="F73" s="164"/>
      <c r="G73" s="144"/>
      <c r="H73" s="144"/>
      <c r="I73" s="164"/>
      <c r="J73" s="144"/>
      <c r="K73" s="144"/>
      <c r="L73" s="164"/>
      <c r="M73" s="144"/>
      <c r="N73" s="144"/>
      <c r="O73" s="164"/>
      <c r="P73" s="144"/>
      <c r="Q73" s="144"/>
      <c r="R73" s="129"/>
      <c r="S73" s="151"/>
      <c r="T73" s="129"/>
    </row>
    <row r="74" spans="1:20" ht="28.3" x14ac:dyDescent="0.35">
      <c r="A74" s="129"/>
      <c r="B74" s="90" t="s">
        <v>145</v>
      </c>
      <c r="C74" s="87">
        <v>1</v>
      </c>
      <c r="D74" s="70"/>
      <c r="E74" s="68">
        <f t="shared" si="20"/>
        <v>0</v>
      </c>
      <c r="F74" s="164"/>
      <c r="G74" s="144"/>
      <c r="H74" s="144"/>
      <c r="I74" s="164"/>
      <c r="J74" s="144"/>
      <c r="K74" s="144"/>
      <c r="L74" s="164"/>
      <c r="M74" s="144"/>
      <c r="N74" s="144"/>
      <c r="O74" s="164"/>
      <c r="P74" s="144"/>
      <c r="Q74" s="144"/>
      <c r="R74" s="129"/>
      <c r="S74" s="151"/>
      <c r="T74" s="129"/>
    </row>
    <row r="75" spans="1:20" ht="42.45" x14ac:dyDescent="0.35">
      <c r="A75" s="129"/>
      <c r="B75" s="90" t="s">
        <v>146</v>
      </c>
      <c r="C75" s="87">
        <v>1</v>
      </c>
      <c r="D75" s="70"/>
      <c r="E75" s="68">
        <f t="shared" si="20"/>
        <v>0</v>
      </c>
      <c r="F75" s="164"/>
      <c r="G75" s="144"/>
      <c r="H75" s="144"/>
      <c r="I75" s="164"/>
      <c r="J75" s="144"/>
      <c r="K75" s="144"/>
      <c r="L75" s="164"/>
      <c r="M75" s="144"/>
      <c r="N75" s="144"/>
      <c r="O75" s="164"/>
      <c r="P75" s="144"/>
      <c r="Q75" s="144"/>
      <c r="R75" s="129"/>
      <c r="S75" s="151"/>
      <c r="T75" s="129"/>
    </row>
    <row r="76" spans="1:20" x14ac:dyDescent="0.35">
      <c r="A76" s="129"/>
      <c r="B76" s="90" t="s">
        <v>110</v>
      </c>
      <c r="C76" s="87">
        <v>1</v>
      </c>
      <c r="D76" s="70"/>
      <c r="E76" s="68">
        <f t="shared" si="20"/>
        <v>0</v>
      </c>
      <c r="F76" s="164"/>
      <c r="G76" s="144"/>
      <c r="H76" s="144"/>
      <c r="I76" s="164"/>
      <c r="J76" s="144"/>
      <c r="K76" s="144"/>
      <c r="L76" s="164"/>
      <c r="M76" s="144"/>
      <c r="N76" s="144"/>
      <c r="O76" s="164"/>
      <c r="P76" s="144"/>
      <c r="Q76" s="144"/>
      <c r="R76" s="129"/>
      <c r="S76" s="151"/>
      <c r="T76" s="129"/>
    </row>
    <row r="77" spans="1:20" x14ac:dyDescent="0.35">
      <c r="A77" s="129"/>
      <c r="B77" s="90" t="s">
        <v>111</v>
      </c>
      <c r="C77" s="87"/>
      <c r="D77" s="70"/>
      <c r="E77" s="68">
        <f t="shared" si="20"/>
        <v>0</v>
      </c>
      <c r="F77" s="164"/>
      <c r="G77" s="144"/>
      <c r="H77" s="144"/>
      <c r="I77" s="164"/>
      <c r="J77" s="144"/>
      <c r="K77" s="144"/>
      <c r="L77" s="164"/>
      <c r="M77" s="144"/>
      <c r="N77" s="144"/>
      <c r="O77" s="164"/>
      <c r="P77" s="144"/>
      <c r="Q77" s="144"/>
      <c r="R77" s="129"/>
      <c r="S77" s="151" t="s">
        <v>112</v>
      </c>
      <c r="T77" s="129"/>
    </row>
    <row r="78" spans="1:20" ht="16.5" customHeight="1" x14ac:dyDescent="0.35">
      <c r="A78" s="129"/>
      <c r="B78" s="90" t="s">
        <v>113</v>
      </c>
      <c r="C78" s="93"/>
      <c r="D78" s="85"/>
      <c r="E78" s="68">
        <f t="shared" si="20"/>
        <v>0</v>
      </c>
      <c r="F78" s="164"/>
      <c r="G78" s="144"/>
      <c r="H78" s="144"/>
      <c r="I78" s="164"/>
      <c r="J78" s="144"/>
      <c r="K78" s="144"/>
      <c r="L78" s="164"/>
      <c r="M78" s="144"/>
      <c r="N78" s="144"/>
      <c r="O78" s="164"/>
      <c r="P78" s="144"/>
      <c r="Q78" s="144"/>
      <c r="R78" s="129"/>
      <c r="S78" s="152"/>
      <c r="T78" s="129"/>
    </row>
    <row r="79" spans="1:20" x14ac:dyDescent="0.35">
      <c r="A79" s="129"/>
      <c r="B79" s="129"/>
      <c r="C79" s="164"/>
      <c r="D79" s="135"/>
      <c r="E79" s="135"/>
      <c r="F79" s="164"/>
      <c r="G79" s="144"/>
      <c r="H79" s="144"/>
      <c r="I79" s="164"/>
      <c r="J79" s="144"/>
      <c r="K79" s="144"/>
      <c r="L79" s="164"/>
      <c r="M79" s="144"/>
      <c r="N79" s="144"/>
      <c r="O79" s="164"/>
      <c r="P79" s="144"/>
      <c r="Q79" s="144"/>
      <c r="R79" s="129"/>
      <c r="S79" s="129"/>
      <c r="T79" s="129"/>
    </row>
    <row r="80" spans="1:20" x14ac:dyDescent="0.35">
      <c r="A80" s="129"/>
      <c r="B80" s="134"/>
      <c r="C80" s="174"/>
      <c r="D80" s="144"/>
      <c r="E80" s="175"/>
      <c r="F80" s="174"/>
      <c r="G80" s="144"/>
      <c r="H80" s="175"/>
      <c r="I80" s="174"/>
      <c r="J80" s="144"/>
      <c r="K80" s="175"/>
      <c r="L80" s="174"/>
      <c r="M80" s="144"/>
      <c r="N80" s="175"/>
      <c r="O80" s="174"/>
      <c r="P80" s="144"/>
      <c r="Q80" s="175"/>
      <c r="R80" s="129"/>
      <c r="S80" s="129"/>
      <c r="T80" s="129"/>
    </row>
    <row r="81" spans="1:20" x14ac:dyDescent="0.35">
      <c r="A81" s="129"/>
      <c r="B81" s="140"/>
      <c r="C81" s="141"/>
      <c r="D81" s="142"/>
      <c r="E81" s="142"/>
      <c r="F81" s="141"/>
      <c r="G81" s="142"/>
      <c r="H81" s="142"/>
      <c r="I81" s="141"/>
      <c r="J81" s="142"/>
      <c r="K81" s="142"/>
      <c r="L81" s="141"/>
      <c r="M81" s="142"/>
      <c r="N81" s="142"/>
      <c r="O81" s="141"/>
      <c r="P81" s="142"/>
      <c r="Q81" s="142"/>
      <c r="R81" s="142"/>
      <c r="S81" s="142"/>
      <c r="T81" s="129"/>
    </row>
    <row r="82" spans="1:20" x14ac:dyDescent="0.35">
      <c r="A82" s="129"/>
      <c r="B82" s="143" t="s">
        <v>69</v>
      </c>
      <c r="C82" s="129"/>
      <c r="D82" s="129"/>
      <c r="E82" s="129"/>
      <c r="F82" s="129"/>
      <c r="G82" s="129"/>
      <c r="H82" s="129"/>
      <c r="I82" s="129"/>
      <c r="J82" s="129"/>
      <c r="K82" s="129"/>
      <c r="L82" s="129"/>
      <c r="M82" s="129"/>
      <c r="N82" s="129"/>
      <c r="O82" s="129"/>
      <c r="P82" s="129"/>
      <c r="Q82" s="129"/>
      <c r="R82" s="129"/>
      <c r="S82" s="129"/>
      <c r="T82" s="129"/>
    </row>
    <row r="83" spans="1:20" x14ac:dyDescent="0.35">
      <c r="A83" s="129"/>
      <c r="B83" s="129"/>
      <c r="C83" s="129"/>
      <c r="D83" s="129"/>
      <c r="E83" s="129"/>
      <c r="F83" s="129"/>
      <c r="G83" s="129"/>
      <c r="H83" s="129"/>
      <c r="I83" s="129"/>
      <c r="J83" s="129"/>
      <c r="K83" s="129"/>
      <c r="L83" s="129"/>
      <c r="M83" s="129"/>
      <c r="N83" s="129"/>
      <c r="O83" s="129"/>
      <c r="P83" s="129"/>
      <c r="Q83" s="129"/>
      <c r="R83" s="129"/>
      <c r="S83" s="129"/>
      <c r="T83" s="129"/>
    </row>
    <row r="84" spans="1:20" x14ac:dyDescent="0.35">
      <c r="A84" s="129"/>
      <c r="B84" s="129"/>
      <c r="C84" s="129"/>
      <c r="D84" s="129"/>
      <c r="E84" s="129"/>
      <c r="F84" s="129"/>
      <c r="G84" s="129"/>
      <c r="H84" s="129"/>
      <c r="I84" s="129"/>
      <c r="J84" s="129"/>
      <c r="K84" s="129"/>
      <c r="L84" s="129"/>
      <c r="M84" s="129"/>
      <c r="N84" s="129"/>
      <c r="O84" s="129"/>
      <c r="P84" s="129"/>
      <c r="Q84" s="129"/>
      <c r="R84" s="129"/>
      <c r="S84" s="129"/>
      <c r="T84" s="129"/>
    </row>
  </sheetData>
  <mergeCells count="3">
    <mergeCell ref="B1:S1"/>
    <mergeCell ref="B2:S2"/>
    <mergeCell ref="B3:S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7129-3D8E-480B-A9EE-7B82147CEE9E}">
  <sheetPr>
    <tabColor theme="9"/>
  </sheetPr>
  <dimension ref="B1:J44"/>
  <sheetViews>
    <sheetView zoomScaleNormal="100" workbookViewId="0">
      <pane ySplit="5" topLeftCell="A6" activePane="bottomLeft" state="frozen"/>
      <selection activeCell="B24" sqref="B24"/>
      <selection pane="bottomLeft" activeCell="B5" sqref="B5"/>
    </sheetView>
  </sheetViews>
  <sheetFormatPr defaultColWidth="8.765625" defaultRowHeight="14.15" x14ac:dyDescent="0.4"/>
  <cols>
    <col min="1" max="1" width="8.765625" style="19"/>
    <col min="2" max="2" width="53.07421875" style="19" bestFit="1" customWidth="1"/>
    <col min="3" max="3" width="11.23046875" style="22" bestFit="1" customWidth="1"/>
    <col min="4" max="4" width="12.765625" style="19" customWidth="1"/>
    <col min="5" max="5" width="14.07421875" style="19" customWidth="1"/>
    <col min="6" max="6" width="11.23046875" style="22" bestFit="1" customWidth="1"/>
    <col min="7" max="7" width="12.765625" style="19" customWidth="1"/>
    <col min="8" max="8" width="14.07421875" style="19" customWidth="1"/>
    <col min="9" max="9" width="3" style="19" customWidth="1"/>
    <col min="10" max="10" width="69.07421875" style="19" customWidth="1"/>
    <col min="11" max="16384" width="8.765625" style="19"/>
  </cols>
  <sheetData>
    <row r="1" spans="2:10" x14ac:dyDescent="0.4">
      <c r="B1" s="119" t="str">
        <f>Instructions!G2</f>
        <v>City of Rockville</v>
      </c>
      <c r="C1" s="120"/>
      <c r="D1" s="120"/>
      <c r="E1" s="120"/>
      <c r="F1" s="120"/>
      <c r="G1" s="120"/>
      <c r="H1" s="120"/>
      <c r="I1" s="120"/>
      <c r="J1" s="121"/>
    </row>
    <row r="2" spans="2:10" x14ac:dyDescent="0.4">
      <c r="B2" s="122" t="s">
        <v>140</v>
      </c>
      <c r="C2" s="123"/>
      <c r="D2" s="123"/>
      <c r="E2" s="123"/>
      <c r="F2" s="123"/>
      <c r="G2" s="123"/>
      <c r="H2" s="123"/>
      <c r="I2" s="123"/>
      <c r="J2" s="124"/>
    </row>
    <row r="3" spans="2:10" ht="21.65" customHeight="1" thickBot="1" x14ac:dyDescent="0.45">
      <c r="B3" s="125"/>
      <c r="C3" s="126"/>
      <c r="D3" s="126"/>
      <c r="E3" s="126"/>
      <c r="F3" s="126"/>
      <c r="G3" s="126"/>
      <c r="H3" s="126"/>
      <c r="I3" s="126"/>
      <c r="J3" s="127"/>
    </row>
    <row r="4" spans="2:10" x14ac:dyDescent="0.4">
      <c r="B4" s="60"/>
      <c r="C4" s="61"/>
      <c r="D4" s="62"/>
      <c r="E4" s="62"/>
      <c r="F4" s="61"/>
      <c r="G4" s="62"/>
      <c r="H4" s="62"/>
      <c r="I4" s="60"/>
      <c r="J4" s="60"/>
    </row>
    <row r="5" spans="2:10" ht="42.45" x14ac:dyDescent="0.4">
      <c r="B5" s="23" t="s">
        <v>10</v>
      </c>
      <c r="C5" s="24" t="s">
        <v>11</v>
      </c>
      <c r="D5" s="24" t="s">
        <v>12</v>
      </c>
      <c r="E5" s="25" t="s">
        <v>13</v>
      </c>
      <c r="F5" s="24" t="s">
        <v>14</v>
      </c>
      <c r="G5" s="24" t="s">
        <v>15</v>
      </c>
      <c r="H5" s="25" t="s">
        <v>16</v>
      </c>
      <c r="I5" s="60"/>
      <c r="J5" s="38" t="s">
        <v>26</v>
      </c>
    </row>
    <row r="6" spans="2:10" x14ac:dyDescent="0.4">
      <c r="B6" s="65"/>
      <c r="C6" s="66"/>
      <c r="D6" s="67"/>
      <c r="E6" s="67"/>
      <c r="F6" s="66"/>
      <c r="G6" s="67"/>
      <c r="H6" s="67"/>
      <c r="I6" s="67"/>
      <c r="J6" s="67"/>
    </row>
    <row r="7" spans="2:10" x14ac:dyDescent="0.4">
      <c r="B7" s="26" t="s">
        <v>114</v>
      </c>
      <c r="C7" s="78"/>
      <c r="D7" s="68"/>
      <c r="E7" s="68"/>
      <c r="F7" s="78"/>
      <c r="G7" s="68"/>
      <c r="H7" s="68"/>
      <c r="I7" s="60"/>
      <c r="J7" s="60"/>
    </row>
    <row r="8" spans="2:10" x14ac:dyDescent="0.4">
      <c r="B8" s="60" t="s">
        <v>71</v>
      </c>
      <c r="C8" s="69"/>
      <c r="D8" s="70"/>
      <c r="E8" s="68">
        <f>+C8*D8</f>
        <v>0</v>
      </c>
      <c r="F8" s="78"/>
      <c r="G8" s="78"/>
      <c r="H8" s="78"/>
      <c r="I8" s="60"/>
      <c r="J8" s="27"/>
    </row>
    <row r="9" spans="2:10" x14ac:dyDescent="0.4">
      <c r="B9" s="60" t="s">
        <v>38</v>
      </c>
      <c r="C9" s="69"/>
      <c r="D9" s="70"/>
      <c r="E9" s="68">
        <f>+C9*D9</f>
        <v>0</v>
      </c>
      <c r="F9" s="78"/>
      <c r="G9" s="78"/>
      <c r="H9" s="78"/>
      <c r="I9" s="60"/>
      <c r="J9" s="27"/>
    </row>
    <row r="10" spans="2:10" x14ac:dyDescent="0.4">
      <c r="B10" s="60" t="s">
        <v>39</v>
      </c>
      <c r="C10" s="69"/>
      <c r="D10" s="70"/>
      <c r="E10" s="68">
        <f>+C10*D10</f>
        <v>0</v>
      </c>
      <c r="F10" s="78"/>
      <c r="G10" s="78"/>
      <c r="H10" s="78"/>
      <c r="I10" s="60"/>
      <c r="J10" s="70"/>
    </row>
    <row r="11" spans="2:10" x14ac:dyDescent="0.4">
      <c r="B11" s="28" t="s">
        <v>35</v>
      </c>
      <c r="C11" s="73"/>
      <c r="D11" s="72"/>
      <c r="E11" s="72">
        <f>SUM(E8:E10)</f>
        <v>0</v>
      </c>
      <c r="F11" s="78"/>
      <c r="G11" s="78"/>
      <c r="H11" s="78"/>
      <c r="I11" s="60"/>
      <c r="J11" s="60"/>
    </row>
    <row r="12" spans="2:10" x14ac:dyDescent="0.4">
      <c r="B12" s="20"/>
      <c r="C12" s="77"/>
      <c r="D12" s="68"/>
      <c r="E12" s="68"/>
      <c r="F12" s="77"/>
      <c r="G12" s="68"/>
      <c r="H12" s="68"/>
      <c r="I12" s="60"/>
      <c r="J12" s="60"/>
    </row>
    <row r="13" spans="2:10" x14ac:dyDescent="0.4">
      <c r="B13" s="20"/>
      <c r="C13" s="77"/>
      <c r="D13" s="68"/>
      <c r="E13" s="68"/>
      <c r="F13" s="77"/>
      <c r="G13" s="68"/>
      <c r="H13" s="68"/>
      <c r="I13" s="60"/>
      <c r="J13" s="60"/>
    </row>
    <row r="14" spans="2:10" x14ac:dyDescent="0.4">
      <c r="B14" s="26" t="s">
        <v>44</v>
      </c>
      <c r="C14" s="61"/>
      <c r="D14" s="68"/>
      <c r="E14" s="68"/>
      <c r="F14" s="61"/>
      <c r="G14" s="68"/>
      <c r="H14" s="68"/>
      <c r="I14" s="60"/>
      <c r="J14" s="60"/>
    </row>
    <row r="15" spans="2:10" x14ac:dyDescent="0.4">
      <c r="B15" s="60" t="s">
        <v>45</v>
      </c>
      <c r="C15" s="69"/>
      <c r="D15" s="70"/>
      <c r="E15" s="68">
        <f>+C15*D15</f>
        <v>0</v>
      </c>
      <c r="F15" s="69"/>
      <c r="G15" s="70"/>
      <c r="H15" s="68">
        <f>+F15*G15</f>
        <v>0</v>
      </c>
      <c r="I15" s="60"/>
      <c r="J15" s="29"/>
    </row>
    <row r="16" spans="2:10" x14ac:dyDescent="0.4">
      <c r="B16" s="60" t="s">
        <v>46</v>
      </c>
      <c r="C16" s="69"/>
      <c r="D16" s="70"/>
      <c r="E16" s="68">
        <f>+C16*D16</f>
        <v>0</v>
      </c>
      <c r="F16" s="69"/>
      <c r="G16" s="70"/>
      <c r="H16" s="68">
        <f>+F16*G16</f>
        <v>0</v>
      </c>
      <c r="I16" s="60"/>
      <c r="J16" s="29" t="s">
        <v>47</v>
      </c>
    </row>
    <row r="17" spans="2:10" x14ac:dyDescent="0.4">
      <c r="B17" s="60" t="s">
        <v>49</v>
      </c>
      <c r="C17" s="69"/>
      <c r="D17" s="70"/>
      <c r="E17" s="68">
        <f>+C17*D17</f>
        <v>0</v>
      </c>
      <c r="F17" s="69"/>
      <c r="G17" s="70"/>
      <c r="H17" s="68">
        <f>+F17*G17</f>
        <v>0</v>
      </c>
      <c r="I17" s="60"/>
      <c r="J17" s="29" t="s">
        <v>47</v>
      </c>
    </row>
    <row r="18" spans="2:10" x14ac:dyDescent="0.4">
      <c r="B18" s="60" t="s">
        <v>48</v>
      </c>
      <c r="C18" s="69"/>
      <c r="D18" s="70"/>
      <c r="E18" s="68">
        <f>+C18*D18</f>
        <v>0</v>
      </c>
      <c r="F18" s="69"/>
      <c r="G18" s="70"/>
      <c r="H18" s="68">
        <f>+F18*G18</f>
        <v>0</v>
      </c>
      <c r="I18" s="60"/>
      <c r="J18" s="30"/>
    </row>
    <row r="19" spans="2:10" x14ac:dyDescent="0.4">
      <c r="B19" s="60" t="s">
        <v>50</v>
      </c>
      <c r="C19" s="69"/>
      <c r="D19" s="70"/>
      <c r="E19" s="68">
        <f>+C19*D19</f>
        <v>0</v>
      </c>
      <c r="F19" s="69"/>
      <c r="G19" s="70"/>
      <c r="H19" s="68">
        <f>+F19*G19</f>
        <v>0</v>
      </c>
      <c r="I19" s="60"/>
      <c r="J19" s="29"/>
    </row>
    <row r="20" spans="2:10" x14ac:dyDescent="0.4">
      <c r="B20" s="28" t="s">
        <v>35</v>
      </c>
      <c r="C20" s="75"/>
      <c r="D20" s="72"/>
      <c r="E20" s="76">
        <f>SUM(E15:E19)</f>
        <v>0</v>
      </c>
      <c r="F20" s="75"/>
      <c r="G20" s="72"/>
      <c r="H20" s="76">
        <f>SUM(H15:H19)</f>
        <v>0</v>
      </c>
      <c r="I20" s="60"/>
      <c r="J20" s="60"/>
    </row>
    <row r="21" spans="2:10" x14ac:dyDescent="0.4">
      <c r="B21" s="20"/>
      <c r="C21" s="77"/>
      <c r="D21" s="68"/>
      <c r="E21" s="68"/>
      <c r="F21" s="77"/>
      <c r="G21" s="68"/>
      <c r="H21" s="68"/>
      <c r="I21" s="60"/>
      <c r="J21" s="60"/>
    </row>
    <row r="22" spans="2:10" x14ac:dyDescent="0.4">
      <c r="B22" s="20"/>
      <c r="C22" s="77"/>
      <c r="D22" s="68"/>
      <c r="E22" s="68"/>
      <c r="F22" s="77"/>
      <c r="G22" s="68"/>
      <c r="H22" s="68"/>
      <c r="I22" s="60"/>
      <c r="J22" s="60"/>
    </row>
    <row r="23" spans="2:10" x14ac:dyDescent="0.4">
      <c r="B23" s="26" t="s">
        <v>115</v>
      </c>
      <c r="C23" s="61"/>
      <c r="D23" s="68"/>
      <c r="E23" s="68"/>
      <c r="F23" s="61"/>
      <c r="G23" s="68"/>
      <c r="H23" s="68"/>
      <c r="I23" s="60"/>
      <c r="J23" s="60"/>
    </row>
    <row r="24" spans="2:10" x14ac:dyDescent="0.4">
      <c r="B24" s="60" t="s">
        <v>130</v>
      </c>
      <c r="C24" s="69"/>
      <c r="D24" s="70"/>
      <c r="E24" s="68">
        <f>+C24*D24</f>
        <v>0</v>
      </c>
      <c r="F24" s="69"/>
      <c r="G24" s="70"/>
      <c r="H24" s="68">
        <f>+F24*G24</f>
        <v>0</v>
      </c>
      <c r="I24" s="60"/>
      <c r="J24" s="70"/>
    </row>
    <row r="25" spans="2:10" x14ac:dyDescent="0.4">
      <c r="B25" s="60" t="s">
        <v>38</v>
      </c>
      <c r="C25" s="69"/>
      <c r="D25" s="70"/>
      <c r="E25" s="68">
        <f>+C25*D25</f>
        <v>0</v>
      </c>
      <c r="F25" s="69"/>
      <c r="G25" s="70"/>
      <c r="H25" s="68">
        <f>+F25*G25</f>
        <v>0</v>
      </c>
      <c r="I25" s="60"/>
      <c r="J25" s="70"/>
    </row>
    <row r="26" spans="2:10" x14ac:dyDescent="0.4">
      <c r="B26" s="28" t="s">
        <v>35</v>
      </c>
      <c r="C26" s="75"/>
      <c r="D26" s="72"/>
      <c r="E26" s="76">
        <f>SUM(E24:E25)</f>
        <v>0</v>
      </c>
      <c r="F26" s="75"/>
      <c r="G26" s="72"/>
      <c r="H26" s="76">
        <f>SUM(H24:H25)</f>
        <v>0</v>
      </c>
      <c r="I26" s="60"/>
      <c r="J26" s="60"/>
    </row>
    <row r="27" spans="2:10" x14ac:dyDescent="0.4">
      <c r="B27" s="20"/>
      <c r="C27" s="77"/>
      <c r="D27" s="68"/>
      <c r="E27" s="68"/>
      <c r="F27" s="77"/>
      <c r="G27" s="68"/>
      <c r="H27" s="68"/>
      <c r="I27" s="60"/>
      <c r="J27" s="60"/>
    </row>
    <row r="28" spans="2:10" x14ac:dyDescent="0.4">
      <c r="B28" s="60"/>
      <c r="C28" s="61"/>
      <c r="D28" s="92"/>
      <c r="E28" s="92"/>
      <c r="F28" s="61"/>
      <c r="G28" s="92"/>
      <c r="H28" s="92"/>
      <c r="I28" s="92"/>
      <c r="J28" s="92"/>
    </row>
    <row r="29" spans="2:10" ht="14.6" thickBot="1" x14ac:dyDescent="0.45">
      <c r="B29" s="35" t="s">
        <v>117</v>
      </c>
      <c r="C29" s="79"/>
      <c r="D29" s="80"/>
      <c r="E29" s="81">
        <f>E11+E20+E26</f>
        <v>0</v>
      </c>
      <c r="F29" s="79"/>
      <c r="G29" s="80"/>
      <c r="H29" s="81">
        <f>H11+H20+H26</f>
        <v>0</v>
      </c>
      <c r="I29" s="60"/>
      <c r="J29" s="60"/>
    </row>
    <row r="30" spans="2:10" ht="14.6" thickTop="1" x14ac:dyDescent="0.4">
      <c r="B30" s="20"/>
      <c r="C30" s="77"/>
      <c r="D30" s="68"/>
      <c r="E30" s="68"/>
      <c r="F30" s="77"/>
      <c r="G30" s="68"/>
      <c r="H30" s="68"/>
      <c r="I30" s="60"/>
      <c r="J30" s="60"/>
    </row>
    <row r="31" spans="2:10" x14ac:dyDescent="0.4">
      <c r="B31" s="20"/>
      <c r="C31" s="77"/>
      <c r="D31" s="68"/>
      <c r="E31" s="68"/>
      <c r="F31" s="77"/>
      <c r="G31" s="68"/>
      <c r="H31" s="68"/>
      <c r="I31" s="60"/>
      <c r="J31" s="60"/>
    </row>
    <row r="32" spans="2:10" x14ac:dyDescent="0.4">
      <c r="B32" s="65"/>
      <c r="C32" s="66"/>
      <c r="D32" s="67"/>
      <c r="E32" s="67"/>
      <c r="F32" s="66"/>
      <c r="G32" s="67"/>
      <c r="H32" s="67"/>
      <c r="I32" s="67"/>
      <c r="J32" s="67"/>
    </row>
    <row r="33" spans="2:10" x14ac:dyDescent="0.4">
      <c r="B33" s="26" t="s">
        <v>116</v>
      </c>
      <c r="C33" s="61"/>
      <c r="D33" s="61"/>
      <c r="E33" s="61"/>
      <c r="F33" s="61"/>
      <c r="G33" s="61"/>
      <c r="H33" s="61"/>
      <c r="I33" s="61"/>
      <c r="J33" s="61"/>
    </row>
    <row r="34" spans="2:10" x14ac:dyDescent="0.4">
      <c r="B34" s="60" t="s">
        <v>73</v>
      </c>
      <c r="C34" s="69"/>
      <c r="D34" s="70"/>
      <c r="E34" s="68">
        <f>+C34*D34</f>
        <v>0</v>
      </c>
      <c r="F34" s="69"/>
      <c r="G34" s="70"/>
      <c r="H34" s="68">
        <f>+F34*G34</f>
        <v>0</v>
      </c>
      <c r="I34" s="60"/>
      <c r="J34" s="29"/>
    </row>
    <row r="35" spans="2:10" x14ac:dyDescent="0.4">
      <c r="B35" s="60" t="s">
        <v>59</v>
      </c>
      <c r="C35" s="69"/>
      <c r="D35" s="70"/>
      <c r="E35" s="68">
        <f>+C35*D35</f>
        <v>0</v>
      </c>
      <c r="F35" s="69"/>
      <c r="G35" s="70"/>
      <c r="H35" s="68">
        <f>+F35*G35</f>
        <v>0</v>
      </c>
      <c r="I35" s="60"/>
      <c r="J35" s="29"/>
    </row>
    <row r="36" spans="2:10" x14ac:dyDescent="0.4">
      <c r="B36" s="60" t="s">
        <v>74</v>
      </c>
      <c r="C36" s="69"/>
      <c r="D36" s="70"/>
      <c r="E36" s="68">
        <f>+C36*D36</f>
        <v>0</v>
      </c>
      <c r="F36" s="69"/>
      <c r="G36" s="70"/>
      <c r="H36" s="68">
        <f>+F36*G36</f>
        <v>0</v>
      </c>
      <c r="I36" s="60"/>
      <c r="J36" s="29"/>
    </row>
    <row r="37" spans="2:10" x14ac:dyDescent="0.4">
      <c r="B37" s="28" t="s">
        <v>35</v>
      </c>
      <c r="C37" s="73"/>
      <c r="D37" s="72"/>
      <c r="E37" s="72">
        <f>SUM(E34:E36)</f>
        <v>0</v>
      </c>
      <c r="F37" s="73"/>
      <c r="G37" s="72"/>
      <c r="H37" s="72">
        <f>SUM(H34:H36)</f>
        <v>0</v>
      </c>
      <c r="I37" s="60"/>
      <c r="J37" s="60"/>
    </row>
    <row r="38" spans="2:10" ht="17.149999999999999" customHeight="1" x14ac:dyDescent="0.4">
      <c r="B38" s="60"/>
      <c r="C38" s="61"/>
      <c r="D38" s="60"/>
      <c r="E38" s="60"/>
      <c r="F38" s="61"/>
      <c r="G38" s="60"/>
      <c r="H38" s="60"/>
      <c r="I38" s="60"/>
      <c r="J38" s="60"/>
    </row>
    <row r="39" spans="2:10" x14ac:dyDescent="0.4">
      <c r="B39" s="60"/>
      <c r="C39" s="61"/>
      <c r="D39" s="92"/>
      <c r="E39" s="92"/>
      <c r="F39" s="61"/>
      <c r="G39" s="92"/>
      <c r="H39" s="92"/>
      <c r="I39" s="92"/>
      <c r="J39" s="92"/>
    </row>
    <row r="40" spans="2:10" ht="14.6" thickBot="1" x14ac:dyDescent="0.45">
      <c r="B40" s="35" t="s">
        <v>118</v>
      </c>
      <c r="C40" s="79"/>
      <c r="D40" s="80"/>
      <c r="E40" s="81">
        <f>E37</f>
        <v>0</v>
      </c>
      <c r="F40" s="79"/>
      <c r="G40" s="80"/>
      <c r="H40" s="81">
        <f>H37</f>
        <v>0</v>
      </c>
      <c r="I40" s="60"/>
      <c r="J40" s="60"/>
    </row>
    <row r="41" spans="2:10" ht="14.6" thickTop="1" x14ac:dyDescent="0.4">
      <c r="B41" s="60"/>
      <c r="C41" s="61"/>
      <c r="D41" s="60"/>
      <c r="E41" s="60"/>
      <c r="F41" s="61"/>
      <c r="G41" s="60"/>
      <c r="H41" s="60"/>
      <c r="I41" s="60"/>
      <c r="J41" s="60"/>
    </row>
    <row r="43" spans="2:10" x14ac:dyDescent="0.4">
      <c r="B43" s="65"/>
      <c r="C43" s="66"/>
      <c r="D43" s="67"/>
      <c r="E43" s="67"/>
      <c r="F43" s="66"/>
      <c r="G43" s="67"/>
      <c r="H43" s="67"/>
      <c r="I43" s="67"/>
      <c r="J43" s="67"/>
    </row>
    <row r="44" spans="2:10" x14ac:dyDescent="0.4">
      <c r="B44" s="26" t="s">
        <v>69</v>
      </c>
      <c r="C44" s="61"/>
      <c r="D44" s="60"/>
      <c r="E44" s="82"/>
      <c r="F44" s="61"/>
      <c r="G44" s="60"/>
      <c r="H44" s="82"/>
      <c r="I44" s="60"/>
      <c r="J44" s="60"/>
    </row>
  </sheetData>
  <mergeCells count="3">
    <mergeCell ref="B1:J1"/>
    <mergeCell ref="B2:J2"/>
    <mergeCell ref="B3:J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A12F-FA13-441D-8D20-791F3F6CC9ED}">
  <sheetPr>
    <tabColor theme="9"/>
  </sheetPr>
  <dimension ref="B1:J44"/>
  <sheetViews>
    <sheetView zoomScaleNormal="100" workbookViewId="0">
      <pane ySplit="5" topLeftCell="A6" activePane="bottomLeft" state="frozen"/>
      <selection activeCell="S15" sqref="S15"/>
      <selection pane="bottomLeft" activeCell="B5" sqref="B5"/>
    </sheetView>
  </sheetViews>
  <sheetFormatPr defaultColWidth="8.765625" defaultRowHeight="14.15" x14ac:dyDescent="0.4"/>
  <cols>
    <col min="1" max="1" width="8.765625" style="19"/>
    <col min="2" max="2" width="53.07421875" style="19" bestFit="1" customWidth="1"/>
    <col min="3" max="3" width="11.23046875" style="22" bestFit="1" customWidth="1"/>
    <col min="4" max="4" width="12.765625" style="19" customWidth="1"/>
    <col min="5" max="5" width="14.07421875" style="19" customWidth="1"/>
    <col min="6" max="6" width="11.23046875" style="22" bestFit="1" customWidth="1"/>
    <col min="7" max="7" width="12.765625" style="19" customWidth="1"/>
    <col min="8" max="8" width="14.07421875" style="19" customWidth="1"/>
    <col min="9" max="9" width="3" style="19" customWidth="1"/>
    <col min="10" max="10" width="67.765625" style="19" customWidth="1"/>
    <col min="11" max="16384" width="8.765625" style="19"/>
  </cols>
  <sheetData>
    <row r="1" spans="2:10" x14ac:dyDescent="0.4">
      <c r="B1" s="119" t="str">
        <f>Instructions!G2</f>
        <v>City of Rockville</v>
      </c>
      <c r="C1" s="120"/>
      <c r="D1" s="120"/>
      <c r="E1" s="120"/>
      <c r="F1" s="120"/>
      <c r="G1" s="120"/>
      <c r="H1" s="120"/>
      <c r="I1" s="120"/>
      <c r="J1" s="121"/>
    </row>
    <row r="2" spans="2:10" x14ac:dyDescent="0.4">
      <c r="B2" s="122" t="s">
        <v>134</v>
      </c>
      <c r="C2" s="123"/>
      <c r="D2" s="123"/>
      <c r="E2" s="123"/>
      <c r="F2" s="123"/>
      <c r="G2" s="123"/>
      <c r="H2" s="123"/>
      <c r="I2" s="123"/>
      <c r="J2" s="124"/>
    </row>
    <row r="3" spans="2:10" ht="21.65" customHeight="1" thickBot="1" x14ac:dyDescent="0.45">
      <c r="B3" s="125"/>
      <c r="C3" s="126"/>
      <c r="D3" s="126"/>
      <c r="E3" s="126"/>
      <c r="F3" s="126"/>
      <c r="G3" s="126"/>
      <c r="H3" s="126"/>
      <c r="I3" s="126"/>
      <c r="J3" s="127"/>
    </row>
    <row r="4" spans="2:10" x14ac:dyDescent="0.4">
      <c r="B4" s="60"/>
      <c r="C4" s="61"/>
      <c r="D4" s="62"/>
      <c r="E4" s="62"/>
      <c r="F4" s="61"/>
      <c r="G4" s="62"/>
      <c r="H4" s="62"/>
      <c r="I4" s="60"/>
      <c r="J4" s="60"/>
    </row>
    <row r="5" spans="2:10" ht="42.45" x14ac:dyDescent="0.4">
      <c r="B5" s="23" t="s">
        <v>10</v>
      </c>
      <c r="C5" s="24" t="s">
        <v>11</v>
      </c>
      <c r="D5" s="24" t="s">
        <v>12</v>
      </c>
      <c r="E5" s="25" t="s">
        <v>13</v>
      </c>
      <c r="F5" s="24" t="s">
        <v>14</v>
      </c>
      <c r="G5" s="24" t="s">
        <v>15</v>
      </c>
      <c r="H5" s="25" t="s">
        <v>16</v>
      </c>
      <c r="I5" s="60"/>
      <c r="J5" s="38" t="s">
        <v>26</v>
      </c>
    </row>
    <row r="6" spans="2:10" x14ac:dyDescent="0.4">
      <c r="B6" s="65"/>
      <c r="C6" s="66"/>
      <c r="D6" s="67"/>
      <c r="E6" s="67"/>
      <c r="F6" s="66"/>
      <c r="G6" s="67"/>
      <c r="H6" s="67"/>
      <c r="I6" s="67"/>
      <c r="J6" s="67"/>
    </row>
    <row r="7" spans="2:10" x14ac:dyDescent="0.4">
      <c r="B7" s="26" t="s">
        <v>135</v>
      </c>
      <c r="C7" s="78"/>
      <c r="D7" s="68"/>
      <c r="E7" s="68"/>
      <c r="F7" s="78"/>
      <c r="G7" s="68"/>
      <c r="H7" s="68"/>
      <c r="I7" s="60"/>
      <c r="J7" s="60"/>
    </row>
    <row r="8" spans="2:10" x14ac:dyDescent="0.4">
      <c r="B8" s="60" t="s">
        <v>71</v>
      </c>
      <c r="C8" s="69"/>
      <c r="D8" s="70"/>
      <c r="E8" s="68">
        <f>+C8*D8</f>
        <v>0</v>
      </c>
      <c r="F8" s="78"/>
      <c r="G8" s="78"/>
      <c r="H8" s="78"/>
      <c r="I8" s="60"/>
      <c r="J8" s="27"/>
    </row>
    <row r="9" spans="2:10" x14ac:dyDescent="0.4">
      <c r="B9" s="60" t="s">
        <v>38</v>
      </c>
      <c r="C9" s="69"/>
      <c r="D9" s="70"/>
      <c r="E9" s="68">
        <f>+C9*D9</f>
        <v>0</v>
      </c>
      <c r="F9" s="78"/>
      <c r="G9" s="78"/>
      <c r="H9" s="78"/>
      <c r="I9" s="60"/>
      <c r="J9" s="27"/>
    </row>
    <row r="10" spans="2:10" x14ac:dyDescent="0.4">
      <c r="B10" s="60" t="s">
        <v>39</v>
      </c>
      <c r="C10" s="69"/>
      <c r="D10" s="70"/>
      <c r="E10" s="68">
        <f>+C10*D10</f>
        <v>0</v>
      </c>
      <c r="F10" s="78"/>
      <c r="G10" s="78"/>
      <c r="H10" s="78"/>
      <c r="I10" s="60"/>
      <c r="J10" s="70"/>
    </row>
    <row r="11" spans="2:10" x14ac:dyDescent="0.4">
      <c r="B11" s="28" t="s">
        <v>35</v>
      </c>
      <c r="C11" s="73"/>
      <c r="D11" s="72"/>
      <c r="E11" s="72">
        <f>SUM(E8:E10)</f>
        <v>0</v>
      </c>
      <c r="F11" s="78"/>
      <c r="G11" s="78"/>
      <c r="H11" s="78"/>
      <c r="I11" s="60"/>
      <c r="J11" s="60"/>
    </row>
    <row r="12" spans="2:10" x14ac:dyDescent="0.4">
      <c r="B12" s="20"/>
      <c r="C12" s="77"/>
      <c r="D12" s="68"/>
      <c r="E12" s="68"/>
      <c r="F12" s="77"/>
      <c r="G12" s="68"/>
      <c r="H12" s="68"/>
      <c r="I12" s="60"/>
      <c r="J12" s="60"/>
    </row>
    <row r="13" spans="2:10" x14ac:dyDescent="0.4">
      <c r="B13" s="20"/>
      <c r="C13" s="77"/>
      <c r="D13" s="68"/>
      <c r="E13" s="68"/>
      <c r="F13" s="77"/>
      <c r="G13" s="68"/>
      <c r="H13" s="68"/>
      <c r="I13" s="60"/>
      <c r="J13" s="60"/>
    </row>
    <row r="14" spans="2:10" x14ac:dyDescent="0.4">
      <c r="B14" s="26" t="s">
        <v>44</v>
      </c>
      <c r="C14" s="61"/>
      <c r="D14" s="68"/>
      <c r="E14" s="68"/>
      <c r="F14" s="61"/>
      <c r="G14" s="68"/>
      <c r="H14" s="68"/>
      <c r="I14" s="60"/>
      <c r="J14" s="60"/>
    </row>
    <row r="15" spans="2:10" x14ac:dyDescent="0.4">
      <c r="B15" s="60" t="s">
        <v>45</v>
      </c>
      <c r="C15" s="69"/>
      <c r="D15" s="70"/>
      <c r="E15" s="68">
        <f>+C15*D15</f>
        <v>0</v>
      </c>
      <c r="F15" s="69"/>
      <c r="G15" s="70"/>
      <c r="H15" s="68">
        <f>+F15*G15</f>
        <v>0</v>
      </c>
      <c r="I15" s="60"/>
      <c r="J15" s="29"/>
    </row>
    <row r="16" spans="2:10" x14ac:dyDescent="0.4">
      <c r="B16" s="60" t="s">
        <v>46</v>
      </c>
      <c r="C16" s="69"/>
      <c r="D16" s="70"/>
      <c r="E16" s="68">
        <f>+C16*D16</f>
        <v>0</v>
      </c>
      <c r="F16" s="69"/>
      <c r="G16" s="70"/>
      <c r="H16" s="68">
        <f>+F16*G16</f>
        <v>0</v>
      </c>
      <c r="I16" s="60"/>
      <c r="J16" s="29" t="s">
        <v>47</v>
      </c>
    </row>
    <row r="17" spans="2:10" x14ac:dyDescent="0.4">
      <c r="B17" s="60" t="s">
        <v>49</v>
      </c>
      <c r="C17" s="69"/>
      <c r="D17" s="70"/>
      <c r="E17" s="68">
        <f>+C17*D17</f>
        <v>0</v>
      </c>
      <c r="F17" s="69"/>
      <c r="G17" s="70"/>
      <c r="H17" s="68">
        <f>+F17*G17</f>
        <v>0</v>
      </c>
      <c r="I17" s="60"/>
      <c r="J17" s="29" t="s">
        <v>47</v>
      </c>
    </row>
    <row r="18" spans="2:10" x14ac:dyDescent="0.4">
      <c r="B18" s="60" t="s">
        <v>48</v>
      </c>
      <c r="C18" s="69"/>
      <c r="D18" s="70"/>
      <c r="E18" s="68">
        <f>+C18*D18</f>
        <v>0</v>
      </c>
      <c r="F18" s="69"/>
      <c r="G18" s="70"/>
      <c r="H18" s="68">
        <f>+F18*G18</f>
        <v>0</v>
      </c>
      <c r="I18" s="60"/>
      <c r="J18" s="30"/>
    </row>
    <row r="19" spans="2:10" x14ac:dyDescent="0.4">
      <c r="B19" s="60" t="s">
        <v>50</v>
      </c>
      <c r="C19" s="69"/>
      <c r="D19" s="70"/>
      <c r="E19" s="68">
        <f>+C19*D19</f>
        <v>0</v>
      </c>
      <c r="F19" s="69"/>
      <c r="G19" s="70"/>
      <c r="H19" s="68">
        <f>+F19*G19</f>
        <v>0</v>
      </c>
      <c r="I19" s="60"/>
      <c r="J19" s="29"/>
    </row>
    <row r="20" spans="2:10" x14ac:dyDescent="0.4">
      <c r="B20" s="28" t="s">
        <v>35</v>
      </c>
      <c r="C20" s="75"/>
      <c r="D20" s="72"/>
      <c r="E20" s="76">
        <f>SUM(E15:E19)</f>
        <v>0</v>
      </c>
      <c r="F20" s="75"/>
      <c r="G20" s="72"/>
      <c r="H20" s="76">
        <f>SUM(H15:H19)</f>
        <v>0</v>
      </c>
      <c r="I20" s="60"/>
      <c r="J20" s="60"/>
    </row>
    <row r="21" spans="2:10" x14ac:dyDescent="0.4">
      <c r="B21" s="20"/>
      <c r="C21" s="77"/>
      <c r="D21" s="68"/>
      <c r="E21" s="68"/>
      <c r="F21" s="77"/>
      <c r="G21" s="68"/>
      <c r="H21" s="68"/>
      <c r="I21" s="60"/>
      <c r="J21" s="60"/>
    </row>
    <row r="22" spans="2:10" x14ac:dyDescent="0.4">
      <c r="B22" s="20"/>
      <c r="C22" s="77"/>
      <c r="D22" s="68"/>
      <c r="E22" s="68"/>
      <c r="F22" s="77"/>
      <c r="G22" s="68"/>
      <c r="H22" s="68"/>
      <c r="I22" s="60"/>
      <c r="J22" s="60"/>
    </row>
    <row r="23" spans="2:10" x14ac:dyDescent="0.4">
      <c r="B23" s="26" t="s">
        <v>136</v>
      </c>
      <c r="C23" s="61"/>
      <c r="D23" s="68"/>
      <c r="E23" s="68"/>
      <c r="F23" s="61"/>
      <c r="G23" s="68"/>
      <c r="H23" s="68"/>
      <c r="I23" s="60"/>
      <c r="J23" s="60"/>
    </row>
    <row r="24" spans="2:10" x14ac:dyDescent="0.4">
      <c r="B24" s="60" t="s">
        <v>130</v>
      </c>
      <c r="C24" s="69"/>
      <c r="D24" s="70"/>
      <c r="E24" s="68">
        <f>+C24*D24</f>
        <v>0</v>
      </c>
      <c r="F24" s="69"/>
      <c r="G24" s="70"/>
      <c r="H24" s="68">
        <f>+F24*G24</f>
        <v>0</v>
      </c>
      <c r="I24" s="60"/>
      <c r="J24" s="70"/>
    </row>
    <row r="25" spans="2:10" x14ac:dyDescent="0.4">
      <c r="B25" s="60" t="s">
        <v>38</v>
      </c>
      <c r="C25" s="69"/>
      <c r="D25" s="70"/>
      <c r="E25" s="68">
        <f>+C25*D25</f>
        <v>0</v>
      </c>
      <c r="F25" s="69"/>
      <c r="G25" s="70"/>
      <c r="H25" s="68">
        <f>+F25*G25</f>
        <v>0</v>
      </c>
      <c r="I25" s="60"/>
      <c r="J25" s="70"/>
    </row>
    <row r="26" spans="2:10" x14ac:dyDescent="0.4">
      <c r="B26" s="28" t="s">
        <v>35</v>
      </c>
      <c r="C26" s="75"/>
      <c r="D26" s="72"/>
      <c r="E26" s="76">
        <f>SUM(E24:E25)</f>
        <v>0</v>
      </c>
      <c r="F26" s="75"/>
      <c r="G26" s="72"/>
      <c r="H26" s="76">
        <f>SUM(H24:H25)</f>
        <v>0</v>
      </c>
      <c r="I26" s="60"/>
      <c r="J26" s="60"/>
    </row>
    <row r="27" spans="2:10" x14ac:dyDescent="0.4">
      <c r="B27" s="20"/>
      <c r="C27" s="77"/>
      <c r="D27" s="68"/>
      <c r="E27" s="68"/>
      <c r="F27" s="77"/>
      <c r="G27" s="68"/>
      <c r="H27" s="68"/>
      <c r="I27" s="60"/>
      <c r="J27" s="60"/>
    </row>
    <row r="28" spans="2:10" x14ac:dyDescent="0.4">
      <c r="B28" s="60"/>
      <c r="C28" s="61"/>
      <c r="D28" s="92"/>
      <c r="E28" s="92"/>
      <c r="F28" s="61"/>
      <c r="G28" s="92"/>
      <c r="H28" s="92"/>
      <c r="I28" s="92"/>
      <c r="J28" s="92"/>
    </row>
    <row r="29" spans="2:10" ht="14.6" thickBot="1" x14ac:dyDescent="0.45">
      <c r="B29" s="35" t="s">
        <v>137</v>
      </c>
      <c r="C29" s="79"/>
      <c r="D29" s="80"/>
      <c r="E29" s="81">
        <f>E11+E20+E26</f>
        <v>0</v>
      </c>
      <c r="F29" s="79"/>
      <c r="G29" s="80"/>
      <c r="H29" s="81">
        <f>H11+H20+H26</f>
        <v>0</v>
      </c>
      <c r="I29" s="60"/>
      <c r="J29" s="60"/>
    </row>
    <row r="30" spans="2:10" ht="14.6" thickTop="1" x14ac:dyDescent="0.4">
      <c r="B30" s="20"/>
      <c r="C30" s="77"/>
      <c r="D30" s="68"/>
      <c r="E30" s="68"/>
      <c r="F30" s="77"/>
      <c r="G30" s="68"/>
      <c r="H30" s="68"/>
      <c r="I30" s="60"/>
      <c r="J30" s="60"/>
    </row>
    <row r="31" spans="2:10" x14ac:dyDescent="0.4">
      <c r="B31" s="20"/>
      <c r="C31" s="77"/>
      <c r="D31" s="68"/>
      <c r="E31" s="68"/>
      <c r="F31" s="77"/>
      <c r="G31" s="68"/>
      <c r="H31" s="68"/>
      <c r="I31" s="60"/>
      <c r="J31" s="60"/>
    </row>
    <row r="32" spans="2:10" x14ac:dyDescent="0.4">
      <c r="B32" s="65"/>
      <c r="C32" s="66"/>
      <c r="D32" s="67"/>
      <c r="E32" s="67"/>
      <c r="F32" s="66"/>
      <c r="G32" s="67"/>
      <c r="H32" s="67"/>
      <c r="I32" s="67"/>
      <c r="J32" s="67"/>
    </row>
    <row r="33" spans="2:10" x14ac:dyDescent="0.4">
      <c r="B33" s="26" t="s">
        <v>138</v>
      </c>
      <c r="C33" s="61"/>
      <c r="D33" s="61"/>
      <c r="E33" s="61"/>
      <c r="F33" s="61"/>
      <c r="G33" s="61"/>
      <c r="H33" s="61"/>
      <c r="I33" s="61"/>
      <c r="J33" s="61"/>
    </row>
    <row r="34" spans="2:10" x14ac:dyDescent="0.4">
      <c r="B34" s="60" t="s">
        <v>73</v>
      </c>
      <c r="C34" s="69"/>
      <c r="D34" s="70"/>
      <c r="E34" s="68">
        <f>+C34*D34</f>
        <v>0</v>
      </c>
      <c r="F34" s="69"/>
      <c r="G34" s="70"/>
      <c r="H34" s="68">
        <f>+F34*G34</f>
        <v>0</v>
      </c>
      <c r="I34" s="60"/>
      <c r="J34" s="29"/>
    </row>
    <row r="35" spans="2:10" x14ac:dyDescent="0.4">
      <c r="B35" s="60" t="s">
        <v>59</v>
      </c>
      <c r="C35" s="69"/>
      <c r="D35" s="70"/>
      <c r="E35" s="68">
        <f>+C35*D35</f>
        <v>0</v>
      </c>
      <c r="F35" s="69"/>
      <c r="G35" s="70"/>
      <c r="H35" s="68">
        <f>+F35*G35</f>
        <v>0</v>
      </c>
      <c r="I35" s="60"/>
      <c r="J35" s="29"/>
    </row>
    <row r="36" spans="2:10" x14ac:dyDescent="0.4">
      <c r="B36" s="60" t="s">
        <v>74</v>
      </c>
      <c r="C36" s="69"/>
      <c r="D36" s="70"/>
      <c r="E36" s="68">
        <f>+C36*D36</f>
        <v>0</v>
      </c>
      <c r="F36" s="69"/>
      <c r="G36" s="70"/>
      <c r="H36" s="68">
        <f>+F36*G36</f>
        <v>0</v>
      </c>
      <c r="I36" s="60"/>
      <c r="J36" s="29"/>
    </row>
    <row r="37" spans="2:10" x14ac:dyDescent="0.4">
      <c r="B37" s="28" t="s">
        <v>35</v>
      </c>
      <c r="C37" s="73"/>
      <c r="D37" s="72"/>
      <c r="E37" s="72">
        <f>SUM(E34:E36)</f>
        <v>0</v>
      </c>
      <c r="F37" s="73"/>
      <c r="G37" s="72"/>
      <c r="H37" s="72">
        <f>SUM(H34:H36)</f>
        <v>0</v>
      </c>
      <c r="I37" s="60"/>
      <c r="J37" s="60"/>
    </row>
    <row r="38" spans="2:10" ht="17.149999999999999" customHeight="1" x14ac:dyDescent="0.4">
      <c r="B38" s="60"/>
      <c r="C38" s="61"/>
      <c r="D38" s="60"/>
      <c r="E38" s="60"/>
      <c r="F38" s="61"/>
      <c r="G38" s="60"/>
      <c r="H38" s="60"/>
      <c r="I38" s="60"/>
      <c r="J38" s="60"/>
    </row>
    <row r="39" spans="2:10" x14ac:dyDescent="0.4">
      <c r="B39" s="60"/>
      <c r="C39" s="61"/>
      <c r="D39" s="92"/>
      <c r="E39" s="92"/>
      <c r="F39" s="61"/>
      <c r="G39" s="92"/>
      <c r="H39" s="92"/>
      <c r="I39" s="92"/>
      <c r="J39" s="92"/>
    </row>
    <row r="40" spans="2:10" ht="14.6" thickBot="1" x14ac:dyDescent="0.45">
      <c r="B40" s="35" t="s">
        <v>139</v>
      </c>
      <c r="C40" s="79"/>
      <c r="D40" s="80"/>
      <c r="E40" s="81">
        <f>E37</f>
        <v>0</v>
      </c>
      <c r="F40" s="79"/>
      <c r="G40" s="80"/>
      <c r="H40" s="81">
        <f>H37</f>
        <v>0</v>
      </c>
      <c r="I40" s="60"/>
      <c r="J40" s="60"/>
    </row>
    <row r="41" spans="2:10" ht="14.6" thickTop="1" x14ac:dyDescent="0.4">
      <c r="B41" s="60"/>
      <c r="C41" s="61"/>
      <c r="D41" s="60"/>
      <c r="E41" s="60"/>
      <c r="F41" s="61"/>
      <c r="G41" s="60"/>
      <c r="H41" s="60"/>
      <c r="I41" s="60"/>
      <c r="J41" s="60"/>
    </row>
    <row r="43" spans="2:10" x14ac:dyDescent="0.4">
      <c r="B43" s="65"/>
      <c r="C43" s="66"/>
      <c r="D43" s="67"/>
      <c r="E43" s="67"/>
      <c r="F43" s="66"/>
      <c r="G43" s="67"/>
      <c r="H43" s="67"/>
      <c r="I43" s="67"/>
      <c r="J43" s="67"/>
    </row>
    <row r="44" spans="2:10" x14ac:dyDescent="0.4">
      <c r="B44" s="26" t="s">
        <v>69</v>
      </c>
      <c r="C44" s="61"/>
      <c r="D44" s="60"/>
      <c r="E44" s="82"/>
      <c r="F44" s="61"/>
      <c r="G44" s="60"/>
      <c r="H44" s="82"/>
      <c r="I44" s="60"/>
      <c r="J44" s="60"/>
    </row>
  </sheetData>
  <mergeCells count="3">
    <mergeCell ref="B1:J1"/>
    <mergeCell ref="B2:J2"/>
    <mergeCell ref="B3:J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6:E7"/>
  <sheetViews>
    <sheetView workbookViewId="0">
      <selection activeCell="C26" sqref="C26"/>
    </sheetView>
  </sheetViews>
  <sheetFormatPr defaultColWidth="8.765625" defaultRowHeight="14.6" x14ac:dyDescent="0.4"/>
  <cols>
    <col min="1" max="1" width="11.23046875" bestFit="1" customWidth="1"/>
    <col min="3" max="3" width="65.765625" bestFit="1" customWidth="1"/>
    <col min="5" max="5" width="30.23046875" bestFit="1" customWidth="1"/>
  </cols>
  <sheetData>
    <row r="6" spans="1:5" ht="15.9" x14ac:dyDescent="0.4">
      <c r="A6" s="3" t="s">
        <v>119</v>
      </c>
      <c r="B6" s="4"/>
      <c r="C6" s="6" t="s">
        <v>120</v>
      </c>
      <c r="D6" s="2"/>
      <c r="E6" s="2" t="s">
        <v>121</v>
      </c>
    </row>
    <row r="7" spans="1:5" ht="43.75" x14ac:dyDescent="0.4">
      <c r="A7" s="3" t="s">
        <v>119</v>
      </c>
      <c r="B7" s="4"/>
      <c r="C7" s="6" t="s">
        <v>122</v>
      </c>
      <c r="D7" s="2"/>
      <c r="E7" s="5" t="s">
        <v>123</v>
      </c>
    </row>
  </sheetData>
  <conditionalFormatting sqref="C6:C7">
    <cfRule type="duplicateValues" dxfId="1" priority="1"/>
    <cfRule type="duplicateValues" dxfId="0" priority="2"/>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6"/>
  <sheetViews>
    <sheetView workbookViewId="0">
      <selection sqref="A1:A6"/>
    </sheetView>
  </sheetViews>
  <sheetFormatPr defaultColWidth="8.765625" defaultRowHeight="14.6" x14ac:dyDescent="0.4"/>
  <cols>
    <col min="1" max="1" width="23" bestFit="1" customWidth="1"/>
  </cols>
  <sheetData>
    <row r="1" spans="1:1" ht="15.45" x14ac:dyDescent="0.4">
      <c r="A1" s="1" t="s">
        <v>124</v>
      </c>
    </row>
    <row r="2" spans="1:1" ht="15.45" x14ac:dyDescent="0.4">
      <c r="A2" s="1" t="s">
        <v>125</v>
      </c>
    </row>
    <row r="3" spans="1:1" ht="15.45" x14ac:dyDescent="0.4">
      <c r="A3" s="1" t="s">
        <v>126</v>
      </c>
    </row>
    <row r="4" spans="1:1" ht="15.45" x14ac:dyDescent="0.4">
      <c r="A4" s="1" t="s">
        <v>127</v>
      </c>
    </row>
    <row r="5" spans="1:1" ht="15.45" x14ac:dyDescent="0.4">
      <c r="A5" s="1" t="s">
        <v>128</v>
      </c>
    </row>
    <row r="6" spans="1:1" ht="15.45" x14ac:dyDescent="0.4">
      <c r="A6" s="1" t="s">
        <v>129</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ob_x0020_No. xmlns="5e8f08ee-c940-4e9f-8f1c-433053dacb57">31572-000</Job_x0020_No.>
    <TaxCatchAll xmlns="5e8f08ee-c940-4e9f-8f1c-433053dacb57">
      <Value>15</Value>
    </TaxCatchAll>
    <la4a482e7a5c451c849f25095c650518 xmlns="5e8f08ee-c940-4e9f-8f1c-433053dacb57">
      <Terms xmlns="http://schemas.microsoft.com/office/infopath/2007/PartnerControls">
        <TermInfo xmlns="http://schemas.microsoft.com/office/infopath/2007/PartnerControls">
          <TermName xmlns="http://schemas.microsoft.com/office/infopath/2007/PartnerControls">City of Rockville</TermName>
          <TermId xmlns="http://schemas.microsoft.com/office/infopath/2007/PartnerControls">0cbf74ea-128c-4cf8-965a-259d1aa1ef9e</TermId>
        </TermInfo>
      </Terms>
    </la4a482e7a5c451c849f25095c650518>
  </documentManagement>
</p:properties>
</file>

<file path=customXml/item2.xml><?xml version="1.0" encoding="utf-8"?>
<?mso-contentType ?>
<SharedContentType xmlns="Microsoft.SharePoint.Taxonomy.ContentTypeSync" SourceId="fa60db12-2b6a-4eb8-baad-584f0c7a05b3" ContentTypeId="0x0101" PreviousValue="false" LastSyncTimeStamp="2014-11-24T01:52:41.627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C6C0828B600494688E6C1DA7BE404FC" ma:contentTypeVersion="8" ma:contentTypeDescription="Create a new document." ma:contentTypeScope="" ma:versionID="be4767d62d35c92ea13748b2ed0b00b0">
  <xsd:schema xmlns:xsd="http://www.w3.org/2001/XMLSchema" xmlns:xs="http://www.w3.org/2001/XMLSchema" xmlns:p="http://schemas.microsoft.com/office/2006/metadata/properties" xmlns:ns2="5e8f08ee-c940-4e9f-8f1c-433053dacb57" xmlns:ns3="8e255f39-c8db-451d-bedf-d3e564c37031" targetNamespace="http://schemas.microsoft.com/office/2006/metadata/properties" ma:root="true" ma:fieldsID="27602b117c71782d3595ce55dff58c96" ns2:_="" ns3:_="">
    <xsd:import namespace="5e8f08ee-c940-4e9f-8f1c-433053dacb57"/>
    <xsd:import namespace="8e255f39-c8db-451d-bedf-d3e564c37031"/>
    <xsd:element name="properties">
      <xsd:complexType>
        <xsd:sequence>
          <xsd:element name="documentManagement">
            <xsd:complexType>
              <xsd:all>
                <xsd:element ref="ns2:Job_x0020_No." minOccurs="0"/>
                <xsd:element ref="ns2:la4a482e7a5c451c849f25095c650518"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8f08ee-c940-4e9f-8f1c-433053dacb57" elementFormDefault="qualified">
    <xsd:import namespace="http://schemas.microsoft.com/office/2006/documentManagement/types"/>
    <xsd:import namespace="http://schemas.microsoft.com/office/infopath/2007/PartnerControls"/>
    <xsd:element name="Job_x0020_No." ma:index="9" nillable="true" ma:displayName="JobNumber" ma:default="31572-000" ma:internalName="Job_x0020_No_x002e_" ma:readOnly="false">
      <xsd:simpleType>
        <xsd:restriction base="dms:Text">
          <xsd:maxLength value="255"/>
        </xsd:restriction>
      </xsd:simpleType>
    </xsd:element>
    <xsd:element name="la4a482e7a5c451c849f25095c650518" ma:index="10" nillable="true" ma:taxonomy="true" ma:internalName="la4a482e7a5c451c849f25095c650518" ma:taxonomyFieldName="Client_x002e_" ma:displayName="Client." ma:default="15;#City of Rockville|0cbf74ea-128c-4cf8-965a-259d1aa1ef9e" ma:fieldId="{5a4a482e-7a5c-451c-849f-25095c650518}" ma:sspId="fa60db12-2b6a-4eb8-baad-584f0c7a05b3" ma:termSetId="b64de878-faa0-463e-ab6c-ed4f19ee4a8c"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F2679EAB-359D-42DA-9321-3580EE9F9130}" ma:internalName="TaxCatchAll" ma:showField="CatchAllData" ma:web="{3396250a-9539-44b1-9c91-bc9d1cd50c8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255f39-c8db-451d-bedf-d3e564c37031"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1202EF-B37E-453C-AA3B-8392AC734743}">
  <ds:schemaRefs>
    <ds:schemaRef ds:uri="http://purl.org/dc/elements/1.1/"/>
    <ds:schemaRef ds:uri="http://purl.org/dc/terms/"/>
    <ds:schemaRef ds:uri="http://www.w3.org/XML/1998/namespace"/>
    <ds:schemaRef ds:uri="http://schemas.openxmlformats.org/package/2006/metadata/core-properties"/>
    <ds:schemaRef ds:uri="http://schemas.microsoft.com/office/2006/documentManagement/types"/>
    <ds:schemaRef ds:uri="5e8f08ee-c940-4e9f-8f1c-433053dacb57"/>
    <ds:schemaRef ds:uri="http://purl.org/dc/dcmitype/"/>
    <ds:schemaRef ds:uri="http://schemas.microsoft.com/office/infopath/2007/PartnerControls"/>
    <ds:schemaRef ds:uri="8e255f39-c8db-451d-bedf-d3e564c37031"/>
    <ds:schemaRef ds:uri="http://schemas.microsoft.com/office/2006/metadata/properties"/>
  </ds:schemaRefs>
</ds:datastoreItem>
</file>

<file path=customXml/itemProps2.xml><?xml version="1.0" encoding="utf-8"?>
<ds:datastoreItem xmlns:ds="http://schemas.openxmlformats.org/officeDocument/2006/customXml" ds:itemID="{E7609877-C2AB-4184-AEC8-51567E9D66E2}">
  <ds:schemaRefs>
    <ds:schemaRef ds:uri="Microsoft.SharePoint.Taxonomy.ContentTypeSync"/>
  </ds:schemaRefs>
</ds:datastoreItem>
</file>

<file path=customXml/itemProps3.xml><?xml version="1.0" encoding="utf-8"?>
<ds:datastoreItem xmlns:ds="http://schemas.openxmlformats.org/officeDocument/2006/customXml" ds:itemID="{9847AA10-8EAC-42C4-9927-94AD5C14986D}">
  <ds:schemaRefs>
    <ds:schemaRef ds:uri="http://schemas.microsoft.com/sharepoint/v3/contenttype/forms"/>
  </ds:schemaRefs>
</ds:datastoreItem>
</file>

<file path=customXml/itemProps4.xml><?xml version="1.0" encoding="utf-8"?>
<ds:datastoreItem xmlns:ds="http://schemas.openxmlformats.org/officeDocument/2006/customXml" ds:itemID="{9759507C-4D9F-45A9-8016-BAD97F030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8f08ee-c940-4e9f-8f1c-433053dacb57"/>
    <ds:schemaRef ds:uri="8e255f39-c8db-451d-bedf-d3e564c370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3fc4d2-72ad-412b-ae7d-6b81b83916dd}" enabled="0" method="" siteId="{083fc4d2-72ad-412b-ae7d-6b81b83916d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Summary Pricing</vt:lpstr>
      <vt:lpstr>SaaS AMI FAN</vt:lpstr>
      <vt:lpstr>Water Metering</vt:lpstr>
      <vt:lpstr>Installation Services</vt:lpstr>
      <vt:lpstr>SaaS MDMS</vt:lpstr>
      <vt:lpstr>SaaS CEP</vt:lpstr>
      <vt:lpstr>Sheet2</vt:lpstr>
      <vt:lpstr>Sheet1</vt:lpstr>
      <vt:lpstr>'Summary Pricing'!Print_Area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2012-11-30T17:34:22Z</dcterms:created>
  <dcterms:modified xsi:type="dcterms:W3CDTF">2025-04-03T16:30:14Z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0x010100CC6C0828B600494688E6C1DA7BE404FC</vt:lpwstr>
  </property>
  <property fmtid="{D5CDD505-2E9C-101B-9397-08002B2CF9AE}" pid="3" name="Order">
    <vt:r8>1400</vt:r8>
  </property>
  <property fmtid="{D5CDD505-2E9C-101B-9397-08002B2CF9AE}" pid="4" name="MediaServiceImageTags">
    <vt:lpwstr/>
  </property>
  <property fmtid="{D5CDD505-2E9C-101B-9397-08002B2CF9AE}" pid="5" name="Client.">
    <vt:lpwstr>15;#City of Rockville|0cbf74ea-128c-4cf8-965a-259d1aa1ef9e</vt:lpwstr>
  </property>
  <property fmtid="{D5CDD505-2E9C-101B-9397-08002B2CF9AE}" pid="6" name="Client_x002e_">
    <vt:lpwstr>15;#City of Rockville|0cbf74ea-128c-4cf8-965a-259d1aa1ef9e</vt:lpwstr>
  </property>
</Properties>
</file>